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E:\INFORME PROCURADURIA\"/>
    </mc:Choice>
  </mc:AlternateContent>
  <xr:revisionPtr revIDLastSave="0" documentId="13_ncr:1_{129B35DC-DF13-41EE-BFFD-5013B47A6EE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ronograma" sheetId="7" r:id="rId1"/>
  </sheets>
  <definedNames>
    <definedName name="_xlnm._FilterDatabase" localSheetId="0" hidden="1">Cronograma!$A$6:$BB$117</definedName>
    <definedName name="AGENCIAS">#REF!</definedName>
    <definedName name="_xlnm.Print_Area" localSheetId="0">Cronograma!$A$1:$BB$117</definedName>
    <definedName name="_xlnm.Print_Titles" localSheetId="0">Cronograma!$1:$6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16" i="7" l="1"/>
  <c r="AU116" i="7"/>
  <c r="AQ116" i="7"/>
  <c r="AM116" i="7"/>
  <c r="AI116" i="7"/>
  <c r="AE116" i="7"/>
  <c r="AA116" i="7"/>
  <c r="W116" i="7"/>
  <c r="S116" i="7"/>
  <c r="O116" i="7"/>
  <c r="K116" i="7"/>
  <c r="G116" i="7"/>
  <c r="AY115" i="7"/>
  <c r="AU115" i="7"/>
  <c r="AQ115" i="7"/>
  <c r="AM115" i="7"/>
  <c r="AI115" i="7"/>
  <c r="AE115" i="7"/>
  <c r="AA115" i="7"/>
  <c r="W115" i="7"/>
  <c r="S115" i="7"/>
  <c r="O115" i="7"/>
  <c r="K115" i="7"/>
  <c r="G115" i="7"/>
  <c r="AU118" i="7" s="1"/>
  <c r="AU119" i="7" l="1"/>
  <c r="AU120" i="7" s="1"/>
  <c r="K117" i="7"/>
  <c r="AA117" i="7"/>
  <c r="AQ117" i="7"/>
  <c r="O117" i="7"/>
  <c r="AE117" i="7"/>
  <c r="AU117" i="7"/>
  <c r="S117" i="7"/>
  <c r="AI117" i="7"/>
  <c r="AY117" i="7"/>
  <c r="G117" i="7"/>
  <c r="W117" i="7"/>
  <c r="AM1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Javier Henao</author>
  </authors>
  <commentList>
    <comment ref="G6" authorId="0" shapeId="0" xr:uid="{00000000-0006-0000-0000-000001000000}">
      <text>
        <r>
          <rPr>
            <sz val="9"/>
            <color indexed="81"/>
            <rFont val="Tahoma"/>
            <charset val="1"/>
          </rPr>
          <t>Enero 1 al  6</t>
        </r>
      </text>
    </comment>
    <comment ref="H6" authorId="0" shapeId="0" xr:uid="{00000000-0006-0000-0000-000002000000}">
      <text>
        <r>
          <rPr>
            <sz val="9"/>
            <color indexed="81"/>
            <rFont val="Tahoma"/>
            <charset val="1"/>
          </rPr>
          <t>enero 7 al 13</t>
        </r>
      </text>
    </comment>
    <comment ref="I6" authorId="0" shapeId="0" xr:uid="{00000000-0006-0000-0000-000003000000}">
      <text>
        <r>
          <rPr>
            <sz val="9"/>
            <color indexed="81"/>
            <rFont val="Tahoma"/>
            <charset val="1"/>
          </rPr>
          <t>Enero 14 al 20</t>
        </r>
      </text>
    </comment>
    <comment ref="J6" authorId="0" shapeId="0" xr:uid="{00000000-0006-0000-0000-000004000000}">
      <text>
        <r>
          <rPr>
            <sz val="9"/>
            <color indexed="81"/>
            <rFont val="Tahoma"/>
            <charset val="1"/>
          </rPr>
          <t>Enero 21 al 27</t>
        </r>
      </text>
    </comment>
    <comment ref="K6" authorId="0" shapeId="0" xr:uid="{00000000-0006-0000-0000-000005000000}">
      <text>
        <r>
          <rPr>
            <sz val="9"/>
            <color indexed="81"/>
            <rFont val="Tahoma"/>
            <charset val="1"/>
          </rPr>
          <t>Enero 28 al 03 Feb</t>
        </r>
      </text>
    </comment>
    <comment ref="L6" authorId="0" shapeId="0" xr:uid="{00000000-0006-0000-0000-000006000000}">
      <text>
        <r>
          <rPr>
            <sz val="9"/>
            <color indexed="81"/>
            <rFont val="Tahoma"/>
            <charset val="1"/>
          </rPr>
          <t>Feb 4 al 10</t>
        </r>
      </text>
    </comment>
    <comment ref="M6" authorId="0" shapeId="0" xr:uid="{00000000-0006-0000-0000-000007000000}">
      <text>
        <r>
          <rPr>
            <sz val="9"/>
            <color indexed="81"/>
            <rFont val="Tahoma"/>
            <charset val="1"/>
          </rPr>
          <t>Feb 11 al 17</t>
        </r>
      </text>
    </comment>
    <comment ref="N6" authorId="0" shapeId="0" xr:uid="{00000000-0006-0000-0000-000008000000}">
      <text>
        <r>
          <rPr>
            <sz val="9"/>
            <color indexed="81"/>
            <rFont val="Tahoma"/>
            <charset val="1"/>
          </rPr>
          <t>Feb 18 al 24</t>
        </r>
      </text>
    </comment>
    <comment ref="O6" authorId="0" shapeId="0" xr:uid="{00000000-0006-0000-0000-000009000000}">
      <text>
        <r>
          <rPr>
            <sz val="9"/>
            <color indexed="81"/>
            <rFont val="Tahoma"/>
            <charset val="1"/>
          </rPr>
          <t>Feb 25 a Marzo 3</t>
        </r>
      </text>
    </comment>
  </commentList>
</comments>
</file>

<file path=xl/sharedStrings.xml><?xml version="1.0" encoding="utf-8"?>
<sst xmlns="http://schemas.openxmlformats.org/spreadsheetml/2006/main" count="533" uniqueCount="162">
  <si>
    <t>RESPONSABLE</t>
  </si>
  <si>
    <t>POBLACION OBJETIVO</t>
  </si>
  <si>
    <t>EST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</si>
  <si>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</si>
  <si>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</si>
  <si>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</si>
  <si>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</si>
  <si>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</si>
  <si>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</si>
  <si>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</si>
  <si>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</si>
  <si>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</si>
  <si>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</si>
  <si>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</si>
  <si>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</si>
  <si>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</t>
  </si>
  <si>
    <t>PROG</t>
  </si>
  <si>
    <t>EJEC</t>
  </si>
  <si>
    <t>TOTAL DE ACTIVIDADES PROGRAMADAS</t>
  </si>
  <si>
    <t>TOTAL ACTIVIDADES EJECUTADAS</t>
  </si>
  <si>
    <t>% DE EJECUCION</t>
  </si>
  <si>
    <t>P</t>
  </si>
  <si>
    <t>p</t>
  </si>
  <si>
    <t>Tipo Instrucción</t>
  </si>
  <si>
    <t>ITEM</t>
  </si>
  <si>
    <t>TEMA</t>
  </si>
  <si>
    <t>Todo el personal</t>
  </si>
  <si>
    <t>2</t>
  </si>
  <si>
    <t>3</t>
  </si>
  <si>
    <t>4</t>
  </si>
  <si>
    <t>Orden Cerrado(15 Minutos)</t>
  </si>
  <si>
    <t>5</t>
  </si>
  <si>
    <t>9</t>
  </si>
  <si>
    <t>13</t>
  </si>
  <si>
    <t>Practica</t>
  </si>
  <si>
    <t>D</t>
  </si>
  <si>
    <t>Planeación Apoyo fiestas municipalistas</t>
  </si>
  <si>
    <t>Comandante y Oficiales.</t>
  </si>
  <si>
    <t>Reunión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</si>
  <si>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</si>
  <si>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</si>
  <si>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</si>
  <si>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</si>
  <si>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</si>
  <si>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</si>
  <si>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</si>
  <si>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</si>
  <si>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</si>
  <si>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</si>
  <si>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</si>
  <si>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</si>
  <si>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</si>
  <si>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</si>
  <si>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</si>
  <si>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</si>
  <si>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</si>
  <si>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6</t>
  </si>
  <si>
    <t>7</t>
  </si>
  <si>
    <t>8</t>
  </si>
  <si>
    <t>10</t>
  </si>
  <si>
    <t>11</t>
  </si>
  <si>
    <t>12</t>
  </si>
  <si>
    <t>31</t>
  </si>
  <si>
    <t>33</t>
  </si>
  <si>
    <t>34</t>
  </si>
  <si>
    <t>36</t>
  </si>
  <si>
    <t>37</t>
  </si>
  <si>
    <t>39</t>
  </si>
  <si>
    <t>40</t>
  </si>
  <si>
    <t>42</t>
  </si>
  <si>
    <t>43</t>
  </si>
  <si>
    <t>45</t>
  </si>
  <si>
    <t>46</t>
  </si>
  <si>
    <t>48</t>
  </si>
  <si>
    <t>Fundamentos del Fuego</t>
  </si>
  <si>
    <t>Mangueras  - Escaleras</t>
  </si>
  <si>
    <t>Practicas General Mangueras -Escaleras - Extintores</t>
  </si>
  <si>
    <t>Equipos de Respiración SCBA</t>
  </si>
  <si>
    <t>Sistemas de Protección contra Incendio</t>
  </si>
  <si>
    <t>Ventilación Horizontal y Vertical</t>
  </si>
  <si>
    <t>Incendios Forestales</t>
  </si>
  <si>
    <t>Sargento Cardona - Cabo Rengifo</t>
  </si>
  <si>
    <t>Bombero Lozano - Bombero Giraldo</t>
  </si>
  <si>
    <t>Rescate vehicular</t>
  </si>
  <si>
    <t>Control de Abejas</t>
  </si>
  <si>
    <t>Bombero Javier Lozano - Bro. Javier Ramirez</t>
  </si>
  <si>
    <t xml:space="preserve">Bombero Gustavo Giraldo -  </t>
  </si>
  <si>
    <t>Sistema Comando  de Incidentes</t>
  </si>
  <si>
    <t>Procedimientos operativos  normalizados  PONS</t>
  </si>
  <si>
    <t>Sargento Cardona - Cabo Gonzalez</t>
  </si>
  <si>
    <t>Maquinas Extintoras ( Dotación, operación , seguridad)</t>
  </si>
  <si>
    <t>Sargento Valencia -  Marcos Rivera</t>
  </si>
  <si>
    <t>Practicas general  Maquinas - Mangueras, - Escaleras-  Chorros</t>
  </si>
  <si>
    <t>Rescate en estructuras colapsadas</t>
  </si>
  <si>
    <t>32</t>
  </si>
  <si>
    <t xml:space="preserve">Bombero Javier Lozano- </t>
  </si>
  <si>
    <t>Gas natural - Gas GLP (contacto empresa operadora Gas)</t>
  </si>
  <si>
    <t>Practicas incendios estructurales</t>
  </si>
  <si>
    <t xml:space="preserve">Rescate Cuerdas - Nudos - Amarres - </t>
  </si>
  <si>
    <t>Comandante.</t>
  </si>
  <si>
    <t>35</t>
  </si>
  <si>
    <t>38</t>
  </si>
  <si>
    <t>41</t>
  </si>
  <si>
    <t>44</t>
  </si>
  <si>
    <t>Espacios confinados</t>
  </si>
  <si>
    <t>Comandante</t>
  </si>
  <si>
    <t>Futuros entrenadores</t>
  </si>
  <si>
    <t>Equipo  MAT PEL</t>
  </si>
  <si>
    <t>CPI (5)Unidades</t>
  </si>
  <si>
    <t>PRIMAP (5)Unidades</t>
  </si>
  <si>
    <t>Sistema Comando  de Incidentes(5)Unidades</t>
  </si>
  <si>
    <t>Equipo  operaciones</t>
  </si>
  <si>
    <t>Conductor Maquinas de Incendios (4)</t>
  </si>
  <si>
    <t>Rescate Vehicular(4)</t>
  </si>
  <si>
    <t>Operaciones NBQR(2)</t>
  </si>
  <si>
    <t>Oficial de seguridad(4)</t>
  </si>
  <si>
    <t>Manejo Sala crisis(3)</t>
  </si>
  <si>
    <t>Personal operativo</t>
  </si>
  <si>
    <t>Oficiales operación</t>
  </si>
  <si>
    <t>Maquinistas</t>
  </si>
  <si>
    <t>Inspector de seguridad(1)</t>
  </si>
  <si>
    <t>47</t>
  </si>
  <si>
    <t>49</t>
  </si>
  <si>
    <t>50</t>
  </si>
  <si>
    <t>51</t>
  </si>
  <si>
    <t>52</t>
  </si>
  <si>
    <t>53</t>
  </si>
  <si>
    <t>TOTAL PROGRAMAS</t>
  </si>
  <si>
    <t>TOTAL EJECUTADAS</t>
  </si>
  <si>
    <t>% TOTAL EJECUCION</t>
  </si>
  <si>
    <r>
      <t xml:space="preserve">Escriba </t>
    </r>
    <r>
      <rPr>
        <b/>
        <sz val="12"/>
        <rFont val="Calibri"/>
        <family val="2"/>
      </rPr>
      <t>P</t>
    </r>
    <r>
      <rPr>
        <sz val="12"/>
        <rFont val="Calibri"/>
        <family val="2"/>
      </rPr>
      <t xml:space="preserve"> para las actividades programadas y</t>
    </r>
    <r>
      <rPr>
        <b/>
        <sz val="12"/>
        <rFont val="Calibri"/>
        <family val="2"/>
      </rPr>
      <t xml:space="preserve"> E </t>
    </r>
    <r>
      <rPr>
        <sz val="12"/>
        <rFont val="Calibri"/>
        <family val="2"/>
      </rPr>
      <t>para las ejecutadas</t>
    </r>
  </si>
  <si>
    <t>Suboficial de Servicio</t>
  </si>
  <si>
    <t>Capitán Javier  Henao</t>
  </si>
  <si>
    <t>Teórica</t>
  </si>
  <si>
    <t>Extintores Portátiles</t>
  </si>
  <si>
    <t>Capitán Luis A. Escobar</t>
  </si>
  <si>
    <t>Teórico-práctica</t>
  </si>
  <si>
    <t>Capitán Escobar - Capitán Javier Henao</t>
  </si>
  <si>
    <t>Fortalecimiento físico.</t>
  </si>
  <si>
    <t>Capitán Javier Henao - Capitán Escobar</t>
  </si>
  <si>
    <t>Ética Bomberil - Trabajo en equipo</t>
  </si>
  <si>
    <t xml:space="preserve">Electricidad  Básica - </t>
  </si>
  <si>
    <t>Capitán Alvaro Fajardo</t>
  </si>
  <si>
    <t>Capitán Javier Henao - Sargento Cardona</t>
  </si>
  <si>
    <t>Primeros auxilios</t>
  </si>
  <si>
    <t xml:space="preserve">Soporte Básico de vida - </t>
  </si>
  <si>
    <t xml:space="preserve"> Capitán Escobar - apitan Henao</t>
  </si>
  <si>
    <t>Control de Abejas (Podría efectuarse fin de esa misma  semana)</t>
  </si>
  <si>
    <t>Capitán Escobar - Sargento Valencia</t>
  </si>
  <si>
    <t>Líquidos inflamables - Espumas</t>
  </si>
  <si>
    <t>Capitán Escobar- Capitán Henao</t>
  </si>
  <si>
    <t>Rescate Acuático</t>
  </si>
  <si>
    <t>Rescate Acuático (podría cambiarse la fecha a fin de semana)</t>
  </si>
  <si>
    <t>Capitán Escobar</t>
  </si>
  <si>
    <t>Actividad de integración</t>
  </si>
  <si>
    <t>Incendios forestales (CBF)</t>
  </si>
  <si>
    <t>Ética bomberil - trabajo en equipo</t>
  </si>
  <si>
    <t>Bases administrativas para la gestión de riesgo BAGER</t>
  </si>
  <si>
    <t>Evaluación de daños  y Análisis de Necesidades (EDAN)</t>
  </si>
  <si>
    <t>Primat</t>
  </si>
  <si>
    <t>Enero - Diciembre año 2020</t>
  </si>
  <si>
    <t>CRONOGRAMA CAPACITACION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</si>
</sst>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0" borderId="5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9" fontId="9" fillId="0" borderId="15" xfId="0" applyNumberFormat="1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left" vertical="center"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18" xfId="0" applyNumberFormat="1" applyFont="1" applyFill="1" applyBorder="1" applyAlignment="1">
      <alignment horizontal="left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 applyProtection="1">
      <alignment vertical="center"/>
      <protection locked="0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49" fontId="6" fillId="0" borderId="7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5" fillId="0" borderId="38" xfId="0" applyFont="1" applyBorder="1" applyAlignment="1"/>
    <xf numFmtId="0" fontId="5" fillId="0" borderId="39" xfId="0" applyFont="1" applyBorder="1" applyAlignment="1"/>
    <xf numFmtId="49" fontId="2" fillId="2" borderId="40" xfId="0" applyNumberFormat="1" applyFont="1" applyFill="1" applyBorder="1" applyAlignment="1">
      <alignment horizontal="center" vertical="center" wrapText="1"/>
    </xf>
    <xf numFmtId="0" fontId="5" fillId="0" borderId="38" xfId="0" applyFont="1" applyBorder="1"/>
    <xf numFmtId="0" fontId="5" fillId="0" borderId="3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2" xfId="0" applyFont="1" applyBorder="1"/>
    <xf numFmtId="0" fontId="7" fillId="0" borderId="0" xfId="0" applyFont="1" applyBorder="1" applyAlignment="1"/>
    <xf numFmtId="0" fontId="14" fillId="0" borderId="0" xfId="0" applyFont="1" applyBorder="1" applyAlignment="1"/>
    <xf numFmtId="0" fontId="11" fillId="0" borderId="0" xfId="0" applyFont="1" applyBorder="1" applyAlignment="1" applyProtection="1">
      <alignment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10" fillId="3" borderId="18" xfId="0" applyNumberFormat="1" applyFont="1" applyFill="1" applyBorder="1" applyAlignment="1">
      <alignment horizontal="center"/>
    </xf>
    <xf numFmtId="1" fontId="10" fillId="3" borderId="30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10" fillId="3" borderId="3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left" vertical="center" wrapText="1"/>
    </xf>
    <xf numFmtId="49" fontId="6" fillId="0" borderId="33" xfId="0" applyNumberFormat="1" applyFont="1" applyFill="1" applyBorder="1" applyAlignment="1">
      <alignment horizontal="left" vertical="center" wrapText="1"/>
    </xf>
    <xf numFmtId="1" fontId="10" fillId="3" borderId="29" xfId="0" applyNumberFormat="1" applyFont="1" applyFill="1" applyBorder="1" applyAlignment="1">
      <alignment horizontal="center"/>
    </xf>
    <xf numFmtId="49" fontId="9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32" xfId="0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49" fontId="9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</cellXfs>
  <cellStyles count="4">
    <cellStyle name="Moneda 2" xfId="3" xr:uid="{00000000-0005-0000-0000-000000000000}"/>
    <cellStyle name="Normal" xfId="0" builtinId="0"/>
    <cellStyle name="Normal 3" xfId="2" xr:uid="{00000000-0005-0000-0000-000002000000}"/>
    <cellStyle name="Porcentaje 2" xfId="1" xr:uid="{00000000-0005-0000-0000-000003000000}"/>
  </cellStyles>
  <dxfs count="90"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b/>
        <i val="0"/>
        <strike val="0"/>
        <u val="none"/>
        <color theme="1"/>
      </font>
      <fill>
        <patternFill>
          <bgColor theme="3" tint="0.39994506668294322"/>
        </patternFill>
      </fill>
    </dxf>
    <dxf>
      <font>
        <b/>
        <i/>
        <strike val="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89"/>
      <tableStyleElement type="firstRowStripe" dxfId="88"/>
    </tableStyle>
  </tableStyles>
  <colors>
    <mruColors>
      <color rgb="FF3AB075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200528</xdr:colOff>
      <xdr:row>0</xdr:row>
      <xdr:rowOff>100262</xdr:rowOff>
    </xdr:from>
    <xdr:to>
      <xdr:col>1</xdr:col>
      <xdr:colOff>370975</xdr:colOff>
      <xdr:row>2</xdr:row>
      <xdr:rowOff>217874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FF578E-D536-4DBB-9193-FF4B01B3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28" y="100262"/>
          <a:ext cx="772026" cy="659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rgb="FF92D050"/>
    <pageSetUpPr fitToPage="1"/>
  </sheetPr>
  <dimension ref="A1:BC970"/>
  <sheetViews>
    <sheetView showGridLines="0" tabSelected="1" zoomScale="95" zoomScaleNormal="95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T1" sqref="AT1:BB3"/>
    </sheetView>
  </sheetViews>
  <sheetFormatPr baseColWidth="10" defaultRowHeight="5.65" customHeight="1" x14ac:dyDescent="0.3"/>
  <cols>
    <col min="1" max="1" width="9" style="19" customWidth="1"/>
    <col min="2" max="2" width="33.1796875" style="19" customWidth="1"/>
    <col min="3" max="3" width="23.7265625" style="19" customWidth="1"/>
    <col min="4" max="4" width="23" style="19" customWidth="1"/>
    <col min="5" max="5" width="14.26953125" style="19" customWidth="1"/>
    <col min="6" max="6" width="6.453125" style="19" customWidth="1"/>
    <col min="7" max="40" width="3.26953125" style="1" customWidth="1"/>
    <col min="41" max="41" width="3.7265625" style="1" customWidth="1"/>
    <col min="42" max="42" width="3.26953125" style="1" customWidth="1"/>
    <col min="43" max="43" width="3.1796875" style="1" customWidth="1"/>
    <col min="44" max="54" width="3.26953125" style="1" customWidth="1"/>
    <col min="55" max="246" width="11.453125" style="1"/>
    <col min="247" max="248" width="33.1796875" style="1" customWidth="1"/>
    <col min="249" max="250" width="23.7265625" style="1" customWidth="1"/>
    <col min="251" max="251" width="6.453125" style="1" customWidth="1"/>
    <col min="252" max="285" width="3.26953125" style="1" customWidth="1"/>
    <col min="286" max="286" width="3.7265625" style="1" customWidth="1"/>
    <col min="287" max="287" width="3.26953125" style="1" customWidth="1"/>
    <col min="288" max="288" width="3.1796875" style="1" customWidth="1"/>
    <col min="289" max="299" width="3.26953125" style="1" customWidth="1"/>
    <col min="300" max="300" width="11.453125" style="1"/>
    <col min="301" max="301" width="14.54296875" style="1" customWidth="1"/>
    <col min="302" max="302" width="0" style="1" hidden="1" customWidth="1"/>
    <col min="303" max="502" width="11.453125" style="1"/>
    <col min="503" max="504" width="33.1796875" style="1" customWidth="1"/>
    <col min="505" max="506" width="23.7265625" style="1" customWidth="1"/>
    <col min="507" max="507" width="6.453125" style="1" customWidth="1"/>
    <col min="508" max="541" width="3.26953125" style="1" customWidth="1"/>
    <col min="542" max="542" width="3.7265625" style="1" customWidth="1"/>
    <col min="543" max="543" width="3.26953125" style="1" customWidth="1"/>
    <col min="544" max="544" width="3.1796875" style="1" customWidth="1"/>
    <col min="545" max="555" width="3.26953125" style="1" customWidth="1"/>
    <col min="556" max="556" width="11.453125" style="1"/>
    <col min="557" max="557" width="14.54296875" style="1" customWidth="1"/>
    <col min="558" max="558" width="0" style="1" hidden="1" customWidth="1"/>
    <col min="559" max="758" width="11.453125" style="1"/>
    <col min="759" max="760" width="33.1796875" style="1" customWidth="1"/>
    <col min="761" max="762" width="23.7265625" style="1" customWidth="1"/>
    <col min="763" max="763" width="6.453125" style="1" customWidth="1"/>
    <col min="764" max="797" width="3.26953125" style="1" customWidth="1"/>
    <col min="798" max="798" width="3.7265625" style="1" customWidth="1"/>
    <col min="799" max="799" width="3.26953125" style="1" customWidth="1"/>
    <col min="800" max="800" width="3.1796875" style="1" customWidth="1"/>
    <col min="801" max="811" width="3.26953125" style="1" customWidth="1"/>
    <col min="812" max="812" width="11.453125" style="1"/>
    <col min="813" max="813" width="14.54296875" style="1" customWidth="1"/>
    <col min="814" max="814" width="0" style="1" hidden="1" customWidth="1"/>
    <col min="815" max="1014" width="11.453125" style="1"/>
    <col min="1015" max="1016" width="33.1796875" style="1" customWidth="1"/>
    <col min="1017" max="1018" width="23.7265625" style="1" customWidth="1"/>
    <col min="1019" max="1019" width="6.453125" style="1" customWidth="1"/>
    <col min="1020" max="1053" width="3.26953125" style="1" customWidth="1"/>
    <col min="1054" max="1054" width="3.7265625" style="1" customWidth="1"/>
    <col min="1055" max="1055" width="3.26953125" style="1" customWidth="1"/>
    <col min="1056" max="1056" width="3.1796875" style="1" customWidth="1"/>
    <col min="1057" max="1067" width="3.26953125" style="1" customWidth="1"/>
    <col min="1068" max="1068" width="11.453125" style="1"/>
    <col min="1069" max="1069" width="14.54296875" style="1" customWidth="1"/>
    <col min="1070" max="1070" width="0" style="1" hidden="1" customWidth="1"/>
    <col min="1071" max="1270" width="11.453125" style="1"/>
    <col min="1271" max="1272" width="33.1796875" style="1" customWidth="1"/>
    <col min="1273" max="1274" width="23.7265625" style="1" customWidth="1"/>
    <col min="1275" max="1275" width="6.453125" style="1" customWidth="1"/>
    <col min="1276" max="1309" width="3.26953125" style="1" customWidth="1"/>
    <col min="1310" max="1310" width="3.7265625" style="1" customWidth="1"/>
    <col min="1311" max="1311" width="3.26953125" style="1" customWidth="1"/>
    <col min="1312" max="1312" width="3.1796875" style="1" customWidth="1"/>
    <col min="1313" max="1323" width="3.26953125" style="1" customWidth="1"/>
    <col min="1324" max="1324" width="11.453125" style="1"/>
    <col min="1325" max="1325" width="14.54296875" style="1" customWidth="1"/>
    <col min="1326" max="1326" width="0" style="1" hidden="1" customWidth="1"/>
    <col min="1327" max="1526" width="11.453125" style="1"/>
    <col min="1527" max="1528" width="33.1796875" style="1" customWidth="1"/>
    <col min="1529" max="1530" width="23.7265625" style="1" customWidth="1"/>
    <col min="1531" max="1531" width="6.453125" style="1" customWidth="1"/>
    <col min="1532" max="1565" width="3.26953125" style="1" customWidth="1"/>
    <col min="1566" max="1566" width="3.7265625" style="1" customWidth="1"/>
    <col min="1567" max="1567" width="3.26953125" style="1" customWidth="1"/>
    <col min="1568" max="1568" width="3.1796875" style="1" customWidth="1"/>
    <col min="1569" max="1579" width="3.26953125" style="1" customWidth="1"/>
    <col min="1580" max="1580" width="11.453125" style="1"/>
    <col min="1581" max="1581" width="14.54296875" style="1" customWidth="1"/>
    <col min="1582" max="1582" width="0" style="1" hidden="1" customWidth="1"/>
    <col min="1583" max="1782" width="11.453125" style="1"/>
    <col min="1783" max="1784" width="33.1796875" style="1" customWidth="1"/>
    <col min="1785" max="1786" width="23.7265625" style="1" customWidth="1"/>
    <col min="1787" max="1787" width="6.453125" style="1" customWidth="1"/>
    <col min="1788" max="1821" width="3.26953125" style="1" customWidth="1"/>
    <col min="1822" max="1822" width="3.7265625" style="1" customWidth="1"/>
    <col min="1823" max="1823" width="3.26953125" style="1" customWidth="1"/>
    <col min="1824" max="1824" width="3.1796875" style="1" customWidth="1"/>
    <col min="1825" max="1835" width="3.26953125" style="1" customWidth="1"/>
    <col min="1836" max="1836" width="11.453125" style="1"/>
    <col min="1837" max="1837" width="14.54296875" style="1" customWidth="1"/>
    <col min="1838" max="1838" width="0" style="1" hidden="1" customWidth="1"/>
    <col min="1839" max="2038" width="11.453125" style="1"/>
    <col min="2039" max="2040" width="33.1796875" style="1" customWidth="1"/>
    <col min="2041" max="2042" width="23.7265625" style="1" customWidth="1"/>
    <col min="2043" max="2043" width="6.453125" style="1" customWidth="1"/>
    <col min="2044" max="2077" width="3.26953125" style="1" customWidth="1"/>
    <col min="2078" max="2078" width="3.7265625" style="1" customWidth="1"/>
    <col min="2079" max="2079" width="3.26953125" style="1" customWidth="1"/>
    <col min="2080" max="2080" width="3.1796875" style="1" customWidth="1"/>
    <col min="2081" max="2091" width="3.26953125" style="1" customWidth="1"/>
    <col min="2092" max="2092" width="11.453125" style="1"/>
    <col min="2093" max="2093" width="14.54296875" style="1" customWidth="1"/>
    <col min="2094" max="2094" width="0" style="1" hidden="1" customWidth="1"/>
    <col min="2095" max="2294" width="11.453125" style="1"/>
    <col min="2295" max="2296" width="33.1796875" style="1" customWidth="1"/>
    <col min="2297" max="2298" width="23.7265625" style="1" customWidth="1"/>
    <col min="2299" max="2299" width="6.453125" style="1" customWidth="1"/>
    <col min="2300" max="2333" width="3.26953125" style="1" customWidth="1"/>
    <col min="2334" max="2334" width="3.7265625" style="1" customWidth="1"/>
    <col min="2335" max="2335" width="3.26953125" style="1" customWidth="1"/>
    <col min="2336" max="2336" width="3.1796875" style="1" customWidth="1"/>
    <col min="2337" max="2347" width="3.26953125" style="1" customWidth="1"/>
    <col min="2348" max="2348" width="11.453125" style="1"/>
    <col min="2349" max="2349" width="14.54296875" style="1" customWidth="1"/>
    <col min="2350" max="2350" width="0" style="1" hidden="1" customWidth="1"/>
    <col min="2351" max="2550" width="11.453125" style="1"/>
    <col min="2551" max="2552" width="33.1796875" style="1" customWidth="1"/>
    <col min="2553" max="2554" width="23.7265625" style="1" customWidth="1"/>
    <col min="2555" max="2555" width="6.453125" style="1" customWidth="1"/>
    <col min="2556" max="2589" width="3.26953125" style="1" customWidth="1"/>
    <col min="2590" max="2590" width="3.7265625" style="1" customWidth="1"/>
    <col min="2591" max="2591" width="3.26953125" style="1" customWidth="1"/>
    <col min="2592" max="2592" width="3.1796875" style="1" customWidth="1"/>
    <col min="2593" max="2603" width="3.26953125" style="1" customWidth="1"/>
    <col min="2604" max="2604" width="11.453125" style="1"/>
    <col min="2605" max="2605" width="14.54296875" style="1" customWidth="1"/>
    <col min="2606" max="2606" width="0" style="1" hidden="1" customWidth="1"/>
    <col min="2607" max="2806" width="11.453125" style="1"/>
    <col min="2807" max="2808" width="33.1796875" style="1" customWidth="1"/>
    <col min="2809" max="2810" width="23.7265625" style="1" customWidth="1"/>
    <col min="2811" max="2811" width="6.453125" style="1" customWidth="1"/>
    <col min="2812" max="2845" width="3.26953125" style="1" customWidth="1"/>
    <col min="2846" max="2846" width="3.7265625" style="1" customWidth="1"/>
    <col min="2847" max="2847" width="3.26953125" style="1" customWidth="1"/>
    <col min="2848" max="2848" width="3.1796875" style="1" customWidth="1"/>
    <col min="2849" max="2859" width="3.26953125" style="1" customWidth="1"/>
    <col min="2860" max="2860" width="11.453125" style="1"/>
    <col min="2861" max="2861" width="14.54296875" style="1" customWidth="1"/>
    <col min="2862" max="2862" width="0" style="1" hidden="1" customWidth="1"/>
    <col min="2863" max="3062" width="11.453125" style="1"/>
    <col min="3063" max="3064" width="33.1796875" style="1" customWidth="1"/>
    <col min="3065" max="3066" width="23.7265625" style="1" customWidth="1"/>
    <col min="3067" max="3067" width="6.453125" style="1" customWidth="1"/>
    <col min="3068" max="3101" width="3.26953125" style="1" customWidth="1"/>
    <col min="3102" max="3102" width="3.7265625" style="1" customWidth="1"/>
    <col min="3103" max="3103" width="3.26953125" style="1" customWidth="1"/>
    <col min="3104" max="3104" width="3.1796875" style="1" customWidth="1"/>
    <col min="3105" max="3115" width="3.26953125" style="1" customWidth="1"/>
    <col min="3116" max="3116" width="11.453125" style="1"/>
    <col min="3117" max="3117" width="14.54296875" style="1" customWidth="1"/>
    <col min="3118" max="3118" width="0" style="1" hidden="1" customWidth="1"/>
    <col min="3119" max="3318" width="11.453125" style="1"/>
    <col min="3319" max="3320" width="33.1796875" style="1" customWidth="1"/>
    <col min="3321" max="3322" width="23.7265625" style="1" customWidth="1"/>
    <col min="3323" max="3323" width="6.453125" style="1" customWidth="1"/>
    <col min="3324" max="3357" width="3.26953125" style="1" customWidth="1"/>
    <col min="3358" max="3358" width="3.7265625" style="1" customWidth="1"/>
    <col min="3359" max="3359" width="3.26953125" style="1" customWidth="1"/>
    <col min="3360" max="3360" width="3.1796875" style="1" customWidth="1"/>
    <col min="3361" max="3371" width="3.26953125" style="1" customWidth="1"/>
    <col min="3372" max="3372" width="11.453125" style="1"/>
    <col min="3373" max="3373" width="14.54296875" style="1" customWidth="1"/>
    <col min="3374" max="3374" width="0" style="1" hidden="1" customWidth="1"/>
    <col min="3375" max="3574" width="11.453125" style="1"/>
    <col min="3575" max="3576" width="33.1796875" style="1" customWidth="1"/>
    <col min="3577" max="3578" width="23.7265625" style="1" customWidth="1"/>
    <col min="3579" max="3579" width="6.453125" style="1" customWidth="1"/>
    <col min="3580" max="3613" width="3.26953125" style="1" customWidth="1"/>
    <col min="3614" max="3614" width="3.7265625" style="1" customWidth="1"/>
    <col min="3615" max="3615" width="3.26953125" style="1" customWidth="1"/>
    <col min="3616" max="3616" width="3.1796875" style="1" customWidth="1"/>
    <col min="3617" max="3627" width="3.26953125" style="1" customWidth="1"/>
    <col min="3628" max="3628" width="11.453125" style="1"/>
    <col min="3629" max="3629" width="14.54296875" style="1" customWidth="1"/>
    <col min="3630" max="3630" width="0" style="1" hidden="1" customWidth="1"/>
    <col min="3631" max="3830" width="11.453125" style="1"/>
    <col min="3831" max="3832" width="33.1796875" style="1" customWidth="1"/>
    <col min="3833" max="3834" width="23.7265625" style="1" customWidth="1"/>
    <col min="3835" max="3835" width="6.453125" style="1" customWidth="1"/>
    <col min="3836" max="3869" width="3.26953125" style="1" customWidth="1"/>
    <col min="3870" max="3870" width="3.7265625" style="1" customWidth="1"/>
    <col min="3871" max="3871" width="3.26953125" style="1" customWidth="1"/>
    <col min="3872" max="3872" width="3.1796875" style="1" customWidth="1"/>
    <col min="3873" max="3883" width="3.26953125" style="1" customWidth="1"/>
    <col min="3884" max="3884" width="11.453125" style="1"/>
    <col min="3885" max="3885" width="14.54296875" style="1" customWidth="1"/>
    <col min="3886" max="3886" width="0" style="1" hidden="1" customWidth="1"/>
    <col min="3887" max="4086" width="11.453125" style="1"/>
    <col min="4087" max="4088" width="33.1796875" style="1" customWidth="1"/>
    <col min="4089" max="4090" width="23.7265625" style="1" customWidth="1"/>
    <col min="4091" max="4091" width="6.453125" style="1" customWidth="1"/>
    <col min="4092" max="4125" width="3.26953125" style="1" customWidth="1"/>
    <col min="4126" max="4126" width="3.7265625" style="1" customWidth="1"/>
    <col min="4127" max="4127" width="3.26953125" style="1" customWidth="1"/>
    <col min="4128" max="4128" width="3.1796875" style="1" customWidth="1"/>
    <col min="4129" max="4139" width="3.26953125" style="1" customWidth="1"/>
    <col min="4140" max="4140" width="11.453125" style="1"/>
    <col min="4141" max="4141" width="14.54296875" style="1" customWidth="1"/>
    <col min="4142" max="4142" width="0" style="1" hidden="1" customWidth="1"/>
    <col min="4143" max="4342" width="11.453125" style="1"/>
    <col min="4343" max="4344" width="33.1796875" style="1" customWidth="1"/>
    <col min="4345" max="4346" width="23.7265625" style="1" customWidth="1"/>
    <col min="4347" max="4347" width="6.453125" style="1" customWidth="1"/>
    <col min="4348" max="4381" width="3.26953125" style="1" customWidth="1"/>
    <col min="4382" max="4382" width="3.7265625" style="1" customWidth="1"/>
    <col min="4383" max="4383" width="3.26953125" style="1" customWidth="1"/>
    <col min="4384" max="4384" width="3.1796875" style="1" customWidth="1"/>
    <col min="4385" max="4395" width="3.26953125" style="1" customWidth="1"/>
    <col min="4396" max="4396" width="11.453125" style="1"/>
    <col min="4397" max="4397" width="14.54296875" style="1" customWidth="1"/>
    <col min="4398" max="4398" width="0" style="1" hidden="1" customWidth="1"/>
    <col min="4399" max="4598" width="11.453125" style="1"/>
    <col min="4599" max="4600" width="33.1796875" style="1" customWidth="1"/>
    <col min="4601" max="4602" width="23.7265625" style="1" customWidth="1"/>
    <col min="4603" max="4603" width="6.453125" style="1" customWidth="1"/>
    <col min="4604" max="4637" width="3.26953125" style="1" customWidth="1"/>
    <col min="4638" max="4638" width="3.7265625" style="1" customWidth="1"/>
    <col min="4639" max="4639" width="3.26953125" style="1" customWidth="1"/>
    <col min="4640" max="4640" width="3.1796875" style="1" customWidth="1"/>
    <col min="4641" max="4651" width="3.26953125" style="1" customWidth="1"/>
    <col min="4652" max="4652" width="11.453125" style="1"/>
    <col min="4653" max="4653" width="14.54296875" style="1" customWidth="1"/>
    <col min="4654" max="4654" width="0" style="1" hidden="1" customWidth="1"/>
    <col min="4655" max="4854" width="11.453125" style="1"/>
    <col min="4855" max="4856" width="33.1796875" style="1" customWidth="1"/>
    <col min="4857" max="4858" width="23.7265625" style="1" customWidth="1"/>
    <col min="4859" max="4859" width="6.453125" style="1" customWidth="1"/>
    <col min="4860" max="4893" width="3.26953125" style="1" customWidth="1"/>
    <col min="4894" max="4894" width="3.7265625" style="1" customWidth="1"/>
    <col min="4895" max="4895" width="3.26953125" style="1" customWidth="1"/>
    <col min="4896" max="4896" width="3.1796875" style="1" customWidth="1"/>
    <col min="4897" max="4907" width="3.26953125" style="1" customWidth="1"/>
    <col min="4908" max="4908" width="11.453125" style="1"/>
    <col min="4909" max="4909" width="14.54296875" style="1" customWidth="1"/>
    <col min="4910" max="4910" width="0" style="1" hidden="1" customWidth="1"/>
    <col min="4911" max="5110" width="11.453125" style="1"/>
    <col min="5111" max="5112" width="33.1796875" style="1" customWidth="1"/>
    <col min="5113" max="5114" width="23.7265625" style="1" customWidth="1"/>
    <col min="5115" max="5115" width="6.453125" style="1" customWidth="1"/>
    <col min="5116" max="5149" width="3.26953125" style="1" customWidth="1"/>
    <col min="5150" max="5150" width="3.7265625" style="1" customWidth="1"/>
    <col min="5151" max="5151" width="3.26953125" style="1" customWidth="1"/>
    <col min="5152" max="5152" width="3.1796875" style="1" customWidth="1"/>
    <col min="5153" max="5163" width="3.26953125" style="1" customWidth="1"/>
    <col min="5164" max="5164" width="11.453125" style="1"/>
    <col min="5165" max="5165" width="14.54296875" style="1" customWidth="1"/>
    <col min="5166" max="5166" width="0" style="1" hidden="1" customWidth="1"/>
    <col min="5167" max="5366" width="11.453125" style="1"/>
    <col min="5367" max="5368" width="33.1796875" style="1" customWidth="1"/>
    <col min="5369" max="5370" width="23.7265625" style="1" customWidth="1"/>
    <col min="5371" max="5371" width="6.453125" style="1" customWidth="1"/>
    <col min="5372" max="5405" width="3.26953125" style="1" customWidth="1"/>
    <col min="5406" max="5406" width="3.7265625" style="1" customWidth="1"/>
    <col min="5407" max="5407" width="3.26953125" style="1" customWidth="1"/>
    <col min="5408" max="5408" width="3.1796875" style="1" customWidth="1"/>
    <col min="5409" max="5419" width="3.26953125" style="1" customWidth="1"/>
    <col min="5420" max="5420" width="11.453125" style="1"/>
    <col min="5421" max="5421" width="14.54296875" style="1" customWidth="1"/>
    <col min="5422" max="5422" width="0" style="1" hidden="1" customWidth="1"/>
    <col min="5423" max="5622" width="11.453125" style="1"/>
    <col min="5623" max="5624" width="33.1796875" style="1" customWidth="1"/>
    <col min="5625" max="5626" width="23.7265625" style="1" customWidth="1"/>
    <col min="5627" max="5627" width="6.453125" style="1" customWidth="1"/>
    <col min="5628" max="5661" width="3.26953125" style="1" customWidth="1"/>
    <col min="5662" max="5662" width="3.7265625" style="1" customWidth="1"/>
    <col min="5663" max="5663" width="3.26953125" style="1" customWidth="1"/>
    <col min="5664" max="5664" width="3.1796875" style="1" customWidth="1"/>
    <col min="5665" max="5675" width="3.26953125" style="1" customWidth="1"/>
    <col min="5676" max="5676" width="11.453125" style="1"/>
    <col min="5677" max="5677" width="14.54296875" style="1" customWidth="1"/>
    <col min="5678" max="5678" width="0" style="1" hidden="1" customWidth="1"/>
    <col min="5679" max="5878" width="11.453125" style="1"/>
    <col min="5879" max="5880" width="33.1796875" style="1" customWidth="1"/>
    <col min="5881" max="5882" width="23.7265625" style="1" customWidth="1"/>
    <col min="5883" max="5883" width="6.453125" style="1" customWidth="1"/>
    <col min="5884" max="5917" width="3.26953125" style="1" customWidth="1"/>
    <col min="5918" max="5918" width="3.7265625" style="1" customWidth="1"/>
    <col min="5919" max="5919" width="3.26953125" style="1" customWidth="1"/>
    <col min="5920" max="5920" width="3.1796875" style="1" customWidth="1"/>
    <col min="5921" max="5931" width="3.26953125" style="1" customWidth="1"/>
    <col min="5932" max="5932" width="11.453125" style="1"/>
    <col min="5933" max="5933" width="14.54296875" style="1" customWidth="1"/>
    <col min="5934" max="5934" width="0" style="1" hidden="1" customWidth="1"/>
    <col min="5935" max="6134" width="11.453125" style="1"/>
    <col min="6135" max="6136" width="33.1796875" style="1" customWidth="1"/>
    <col min="6137" max="6138" width="23.7265625" style="1" customWidth="1"/>
    <col min="6139" max="6139" width="6.453125" style="1" customWidth="1"/>
    <col min="6140" max="6173" width="3.26953125" style="1" customWidth="1"/>
    <col min="6174" max="6174" width="3.7265625" style="1" customWidth="1"/>
    <col min="6175" max="6175" width="3.26953125" style="1" customWidth="1"/>
    <col min="6176" max="6176" width="3.1796875" style="1" customWidth="1"/>
    <col min="6177" max="6187" width="3.26953125" style="1" customWidth="1"/>
    <col min="6188" max="6188" width="11.453125" style="1"/>
    <col min="6189" max="6189" width="14.54296875" style="1" customWidth="1"/>
    <col min="6190" max="6190" width="0" style="1" hidden="1" customWidth="1"/>
    <col min="6191" max="6390" width="11.453125" style="1"/>
    <col min="6391" max="6392" width="33.1796875" style="1" customWidth="1"/>
    <col min="6393" max="6394" width="23.7265625" style="1" customWidth="1"/>
    <col min="6395" max="6395" width="6.453125" style="1" customWidth="1"/>
    <col min="6396" max="6429" width="3.26953125" style="1" customWidth="1"/>
    <col min="6430" max="6430" width="3.7265625" style="1" customWidth="1"/>
    <col min="6431" max="6431" width="3.26953125" style="1" customWidth="1"/>
    <col min="6432" max="6432" width="3.1796875" style="1" customWidth="1"/>
    <col min="6433" max="6443" width="3.26953125" style="1" customWidth="1"/>
    <col min="6444" max="6444" width="11.453125" style="1"/>
    <col min="6445" max="6445" width="14.54296875" style="1" customWidth="1"/>
    <col min="6446" max="6446" width="0" style="1" hidden="1" customWidth="1"/>
    <col min="6447" max="6646" width="11.453125" style="1"/>
    <col min="6647" max="6648" width="33.1796875" style="1" customWidth="1"/>
    <col min="6649" max="6650" width="23.7265625" style="1" customWidth="1"/>
    <col min="6651" max="6651" width="6.453125" style="1" customWidth="1"/>
    <col min="6652" max="6685" width="3.26953125" style="1" customWidth="1"/>
    <col min="6686" max="6686" width="3.7265625" style="1" customWidth="1"/>
    <col min="6687" max="6687" width="3.26953125" style="1" customWidth="1"/>
    <col min="6688" max="6688" width="3.1796875" style="1" customWidth="1"/>
    <col min="6689" max="6699" width="3.26953125" style="1" customWidth="1"/>
    <col min="6700" max="6700" width="11.453125" style="1"/>
    <col min="6701" max="6701" width="14.54296875" style="1" customWidth="1"/>
    <col min="6702" max="6702" width="0" style="1" hidden="1" customWidth="1"/>
    <col min="6703" max="6902" width="11.453125" style="1"/>
    <col min="6903" max="6904" width="33.1796875" style="1" customWidth="1"/>
    <col min="6905" max="6906" width="23.7265625" style="1" customWidth="1"/>
    <col min="6907" max="6907" width="6.453125" style="1" customWidth="1"/>
    <col min="6908" max="6941" width="3.26953125" style="1" customWidth="1"/>
    <col min="6942" max="6942" width="3.7265625" style="1" customWidth="1"/>
    <col min="6943" max="6943" width="3.26953125" style="1" customWidth="1"/>
    <col min="6944" max="6944" width="3.1796875" style="1" customWidth="1"/>
    <col min="6945" max="6955" width="3.26953125" style="1" customWidth="1"/>
    <col min="6956" max="6956" width="11.453125" style="1"/>
    <col min="6957" max="6957" width="14.54296875" style="1" customWidth="1"/>
    <col min="6958" max="6958" width="0" style="1" hidden="1" customWidth="1"/>
    <col min="6959" max="7158" width="11.453125" style="1"/>
    <col min="7159" max="7160" width="33.1796875" style="1" customWidth="1"/>
    <col min="7161" max="7162" width="23.7265625" style="1" customWidth="1"/>
    <col min="7163" max="7163" width="6.453125" style="1" customWidth="1"/>
    <col min="7164" max="7197" width="3.26953125" style="1" customWidth="1"/>
    <col min="7198" max="7198" width="3.7265625" style="1" customWidth="1"/>
    <col min="7199" max="7199" width="3.26953125" style="1" customWidth="1"/>
    <col min="7200" max="7200" width="3.1796875" style="1" customWidth="1"/>
    <col min="7201" max="7211" width="3.26953125" style="1" customWidth="1"/>
    <col min="7212" max="7212" width="11.453125" style="1"/>
    <col min="7213" max="7213" width="14.54296875" style="1" customWidth="1"/>
    <col min="7214" max="7214" width="0" style="1" hidden="1" customWidth="1"/>
    <col min="7215" max="7414" width="11.453125" style="1"/>
    <col min="7415" max="7416" width="33.1796875" style="1" customWidth="1"/>
    <col min="7417" max="7418" width="23.7265625" style="1" customWidth="1"/>
    <col min="7419" max="7419" width="6.453125" style="1" customWidth="1"/>
    <col min="7420" max="7453" width="3.26953125" style="1" customWidth="1"/>
    <col min="7454" max="7454" width="3.7265625" style="1" customWidth="1"/>
    <col min="7455" max="7455" width="3.26953125" style="1" customWidth="1"/>
    <col min="7456" max="7456" width="3.1796875" style="1" customWidth="1"/>
    <col min="7457" max="7467" width="3.26953125" style="1" customWidth="1"/>
    <col min="7468" max="7468" width="11.453125" style="1"/>
    <col min="7469" max="7469" width="14.54296875" style="1" customWidth="1"/>
    <col min="7470" max="7470" width="0" style="1" hidden="1" customWidth="1"/>
    <col min="7471" max="7670" width="11.453125" style="1"/>
    <col min="7671" max="7672" width="33.1796875" style="1" customWidth="1"/>
    <col min="7673" max="7674" width="23.7265625" style="1" customWidth="1"/>
    <col min="7675" max="7675" width="6.453125" style="1" customWidth="1"/>
    <col min="7676" max="7709" width="3.26953125" style="1" customWidth="1"/>
    <col min="7710" max="7710" width="3.7265625" style="1" customWidth="1"/>
    <col min="7711" max="7711" width="3.26953125" style="1" customWidth="1"/>
    <col min="7712" max="7712" width="3.1796875" style="1" customWidth="1"/>
    <col min="7713" max="7723" width="3.26953125" style="1" customWidth="1"/>
    <col min="7724" max="7724" width="11.453125" style="1"/>
    <col min="7725" max="7725" width="14.54296875" style="1" customWidth="1"/>
    <col min="7726" max="7726" width="0" style="1" hidden="1" customWidth="1"/>
    <col min="7727" max="7926" width="11.453125" style="1"/>
    <col min="7927" max="7928" width="33.1796875" style="1" customWidth="1"/>
    <col min="7929" max="7930" width="23.7265625" style="1" customWidth="1"/>
    <col min="7931" max="7931" width="6.453125" style="1" customWidth="1"/>
    <col min="7932" max="7965" width="3.26953125" style="1" customWidth="1"/>
    <col min="7966" max="7966" width="3.7265625" style="1" customWidth="1"/>
    <col min="7967" max="7967" width="3.26953125" style="1" customWidth="1"/>
    <col min="7968" max="7968" width="3.1796875" style="1" customWidth="1"/>
    <col min="7969" max="7979" width="3.26953125" style="1" customWidth="1"/>
    <col min="7980" max="7980" width="11.453125" style="1"/>
    <col min="7981" max="7981" width="14.54296875" style="1" customWidth="1"/>
    <col min="7982" max="7982" width="0" style="1" hidden="1" customWidth="1"/>
    <col min="7983" max="8182" width="11.453125" style="1"/>
    <col min="8183" max="8184" width="33.1796875" style="1" customWidth="1"/>
    <col min="8185" max="8186" width="23.7265625" style="1" customWidth="1"/>
    <col min="8187" max="8187" width="6.453125" style="1" customWidth="1"/>
    <col min="8188" max="8221" width="3.26953125" style="1" customWidth="1"/>
    <col min="8222" max="8222" width="3.7265625" style="1" customWidth="1"/>
    <col min="8223" max="8223" width="3.26953125" style="1" customWidth="1"/>
    <col min="8224" max="8224" width="3.1796875" style="1" customWidth="1"/>
    <col min="8225" max="8235" width="3.26953125" style="1" customWidth="1"/>
    <col min="8236" max="8236" width="11.453125" style="1"/>
    <col min="8237" max="8237" width="14.54296875" style="1" customWidth="1"/>
    <col min="8238" max="8238" width="0" style="1" hidden="1" customWidth="1"/>
    <col min="8239" max="8438" width="11.453125" style="1"/>
    <col min="8439" max="8440" width="33.1796875" style="1" customWidth="1"/>
    <col min="8441" max="8442" width="23.7265625" style="1" customWidth="1"/>
    <col min="8443" max="8443" width="6.453125" style="1" customWidth="1"/>
    <col min="8444" max="8477" width="3.26953125" style="1" customWidth="1"/>
    <col min="8478" max="8478" width="3.7265625" style="1" customWidth="1"/>
    <col min="8479" max="8479" width="3.26953125" style="1" customWidth="1"/>
    <col min="8480" max="8480" width="3.1796875" style="1" customWidth="1"/>
    <col min="8481" max="8491" width="3.26953125" style="1" customWidth="1"/>
    <col min="8492" max="8492" width="11.453125" style="1"/>
    <col min="8493" max="8493" width="14.54296875" style="1" customWidth="1"/>
    <col min="8494" max="8494" width="0" style="1" hidden="1" customWidth="1"/>
    <col min="8495" max="8694" width="11.453125" style="1"/>
    <col min="8695" max="8696" width="33.1796875" style="1" customWidth="1"/>
    <col min="8697" max="8698" width="23.7265625" style="1" customWidth="1"/>
    <col min="8699" max="8699" width="6.453125" style="1" customWidth="1"/>
    <col min="8700" max="8733" width="3.26953125" style="1" customWidth="1"/>
    <col min="8734" max="8734" width="3.7265625" style="1" customWidth="1"/>
    <col min="8735" max="8735" width="3.26953125" style="1" customWidth="1"/>
    <col min="8736" max="8736" width="3.1796875" style="1" customWidth="1"/>
    <col min="8737" max="8747" width="3.26953125" style="1" customWidth="1"/>
    <col min="8748" max="8748" width="11.453125" style="1"/>
    <col min="8749" max="8749" width="14.54296875" style="1" customWidth="1"/>
    <col min="8750" max="8750" width="0" style="1" hidden="1" customWidth="1"/>
    <col min="8751" max="8950" width="11.453125" style="1"/>
    <col min="8951" max="8952" width="33.1796875" style="1" customWidth="1"/>
    <col min="8953" max="8954" width="23.7265625" style="1" customWidth="1"/>
    <col min="8955" max="8955" width="6.453125" style="1" customWidth="1"/>
    <col min="8956" max="8989" width="3.26953125" style="1" customWidth="1"/>
    <col min="8990" max="8990" width="3.7265625" style="1" customWidth="1"/>
    <col min="8991" max="8991" width="3.26953125" style="1" customWidth="1"/>
    <col min="8992" max="8992" width="3.1796875" style="1" customWidth="1"/>
    <col min="8993" max="9003" width="3.26953125" style="1" customWidth="1"/>
    <col min="9004" max="9004" width="11.453125" style="1"/>
    <col min="9005" max="9005" width="14.54296875" style="1" customWidth="1"/>
    <col min="9006" max="9006" width="0" style="1" hidden="1" customWidth="1"/>
    <col min="9007" max="9206" width="11.453125" style="1"/>
    <col min="9207" max="9208" width="33.1796875" style="1" customWidth="1"/>
    <col min="9209" max="9210" width="23.7265625" style="1" customWidth="1"/>
    <col min="9211" max="9211" width="6.453125" style="1" customWidth="1"/>
    <col min="9212" max="9245" width="3.26953125" style="1" customWidth="1"/>
    <col min="9246" max="9246" width="3.7265625" style="1" customWidth="1"/>
    <col min="9247" max="9247" width="3.26953125" style="1" customWidth="1"/>
    <col min="9248" max="9248" width="3.1796875" style="1" customWidth="1"/>
    <col min="9249" max="9259" width="3.26953125" style="1" customWidth="1"/>
    <col min="9260" max="9260" width="11.453125" style="1"/>
    <col min="9261" max="9261" width="14.54296875" style="1" customWidth="1"/>
    <col min="9262" max="9262" width="0" style="1" hidden="1" customWidth="1"/>
    <col min="9263" max="9462" width="11.453125" style="1"/>
    <col min="9463" max="9464" width="33.1796875" style="1" customWidth="1"/>
    <col min="9465" max="9466" width="23.7265625" style="1" customWidth="1"/>
    <col min="9467" max="9467" width="6.453125" style="1" customWidth="1"/>
    <col min="9468" max="9501" width="3.26953125" style="1" customWidth="1"/>
    <col min="9502" max="9502" width="3.7265625" style="1" customWidth="1"/>
    <col min="9503" max="9503" width="3.26953125" style="1" customWidth="1"/>
    <col min="9504" max="9504" width="3.1796875" style="1" customWidth="1"/>
    <col min="9505" max="9515" width="3.26953125" style="1" customWidth="1"/>
    <col min="9516" max="9516" width="11.453125" style="1"/>
    <col min="9517" max="9517" width="14.54296875" style="1" customWidth="1"/>
    <col min="9518" max="9518" width="0" style="1" hidden="1" customWidth="1"/>
    <col min="9519" max="9718" width="11.453125" style="1"/>
    <col min="9719" max="9720" width="33.1796875" style="1" customWidth="1"/>
    <col min="9721" max="9722" width="23.7265625" style="1" customWidth="1"/>
    <col min="9723" max="9723" width="6.453125" style="1" customWidth="1"/>
    <col min="9724" max="9757" width="3.26953125" style="1" customWidth="1"/>
    <col min="9758" max="9758" width="3.7265625" style="1" customWidth="1"/>
    <col min="9759" max="9759" width="3.26953125" style="1" customWidth="1"/>
    <col min="9760" max="9760" width="3.1796875" style="1" customWidth="1"/>
    <col min="9761" max="9771" width="3.26953125" style="1" customWidth="1"/>
    <col min="9772" max="9772" width="11.453125" style="1"/>
    <col min="9773" max="9773" width="14.54296875" style="1" customWidth="1"/>
    <col min="9774" max="9774" width="0" style="1" hidden="1" customWidth="1"/>
    <col min="9775" max="9974" width="11.453125" style="1"/>
    <col min="9975" max="9976" width="33.1796875" style="1" customWidth="1"/>
    <col min="9977" max="9978" width="23.7265625" style="1" customWidth="1"/>
    <col min="9979" max="9979" width="6.453125" style="1" customWidth="1"/>
    <col min="9980" max="10013" width="3.26953125" style="1" customWidth="1"/>
    <col min="10014" max="10014" width="3.7265625" style="1" customWidth="1"/>
    <col min="10015" max="10015" width="3.26953125" style="1" customWidth="1"/>
    <col min="10016" max="10016" width="3.1796875" style="1" customWidth="1"/>
    <col min="10017" max="10027" width="3.26953125" style="1" customWidth="1"/>
    <col min="10028" max="10028" width="11.453125" style="1"/>
    <col min="10029" max="10029" width="14.54296875" style="1" customWidth="1"/>
    <col min="10030" max="10030" width="0" style="1" hidden="1" customWidth="1"/>
    <col min="10031" max="10230" width="11.453125" style="1"/>
    <col min="10231" max="10232" width="33.1796875" style="1" customWidth="1"/>
    <col min="10233" max="10234" width="23.7265625" style="1" customWidth="1"/>
    <col min="10235" max="10235" width="6.453125" style="1" customWidth="1"/>
    <col min="10236" max="10269" width="3.26953125" style="1" customWidth="1"/>
    <col min="10270" max="10270" width="3.7265625" style="1" customWidth="1"/>
    <col min="10271" max="10271" width="3.26953125" style="1" customWidth="1"/>
    <col min="10272" max="10272" width="3.1796875" style="1" customWidth="1"/>
    <col min="10273" max="10283" width="3.26953125" style="1" customWidth="1"/>
    <col min="10284" max="10284" width="11.453125" style="1"/>
    <col min="10285" max="10285" width="14.54296875" style="1" customWidth="1"/>
    <col min="10286" max="10286" width="0" style="1" hidden="1" customWidth="1"/>
    <col min="10287" max="10486" width="11.453125" style="1"/>
    <col min="10487" max="10488" width="33.1796875" style="1" customWidth="1"/>
    <col min="10489" max="10490" width="23.7265625" style="1" customWidth="1"/>
    <col min="10491" max="10491" width="6.453125" style="1" customWidth="1"/>
    <col min="10492" max="10525" width="3.26953125" style="1" customWidth="1"/>
    <col min="10526" max="10526" width="3.7265625" style="1" customWidth="1"/>
    <col min="10527" max="10527" width="3.26953125" style="1" customWidth="1"/>
    <col min="10528" max="10528" width="3.1796875" style="1" customWidth="1"/>
    <col min="10529" max="10539" width="3.26953125" style="1" customWidth="1"/>
    <col min="10540" max="10540" width="11.453125" style="1"/>
    <col min="10541" max="10541" width="14.54296875" style="1" customWidth="1"/>
    <col min="10542" max="10542" width="0" style="1" hidden="1" customWidth="1"/>
    <col min="10543" max="10742" width="11.453125" style="1"/>
    <col min="10743" max="10744" width="33.1796875" style="1" customWidth="1"/>
    <col min="10745" max="10746" width="23.7265625" style="1" customWidth="1"/>
    <col min="10747" max="10747" width="6.453125" style="1" customWidth="1"/>
    <col min="10748" max="10781" width="3.26953125" style="1" customWidth="1"/>
    <col min="10782" max="10782" width="3.7265625" style="1" customWidth="1"/>
    <col min="10783" max="10783" width="3.26953125" style="1" customWidth="1"/>
    <col min="10784" max="10784" width="3.1796875" style="1" customWidth="1"/>
    <col min="10785" max="10795" width="3.26953125" style="1" customWidth="1"/>
    <col min="10796" max="10796" width="11.453125" style="1"/>
    <col min="10797" max="10797" width="14.54296875" style="1" customWidth="1"/>
    <col min="10798" max="10798" width="0" style="1" hidden="1" customWidth="1"/>
    <col min="10799" max="10998" width="11.453125" style="1"/>
    <col min="10999" max="11000" width="33.1796875" style="1" customWidth="1"/>
    <col min="11001" max="11002" width="23.7265625" style="1" customWidth="1"/>
    <col min="11003" max="11003" width="6.453125" style="1" customWidth="1"/>
    <col min="11004" max="11037" width="3.26953125" style="1" customWidth="1"/>
    <col min="11038" max="11038" width="3.7265625" style="1" customWidth="1"/>
    <col min="11039" max="11039" width="3.26953125" style="1" customWidth="1"/>
    <col min="11040" max="11040" width="3.1796875" style="1" customWidth="1"/>
    <col min="11041" max="11051" width="3.26953125" style="1" customWidth="1"/>
    <col min="11052" max="11052" width="11.453125" style="1"/>
    <col min="11053" max="11053" width="14.54296875" style="1" customWidth="1"/>
    <col min="11054" max="11054" width="0" style="1" hidden="1" customWidth="1"/>
    <col min="11055" max="11254" width="11.453125" style="1"/>
    <col min="11255" max="11256" width="33.1796875" style="1" customWidth="1"/>
    <col min="11257" max="11258" width="23.7265625" style="1" customWidth="1"/>
    <col min="11259" max="11259" width="6.453125" style="1" customWidth="1"/>
    <col min="11260" max="11293" width="3.26953125" style="1" customWidth="1"/>
    <col min="11294" max="11294" width="3.7265625" style="1" customWidth="1"/>
    <col min="11295" max="11295" width="3.26953125" style="1" customWidth="1"/>
    <col min="11296" max="11296" width="3.1796875" style="1" customWidth="1"/>
    <col min="11297" max="11307" width="3.26953125" style="1" customWidth="1"/>
    <col min="11308" max="11308" width="11.453125" style="1"/>
    <col min="11309" max="11309" width="14.54296875" style="1" customWidth="1"/>
    <col min="11310" max="11310" width="0" style="1" hidden="1" customWidth="1"/>
    <col min="11311" max="11510" width="11.453125" style="1"/>
    <col min="11511" max="11512" width="33.1796875" style="1" customWidth="1"/>
    <col min="11513" max="11514" width="23.7265625" style="1" customWidth="1"/>
    <col min="11515" max="11515" width="6.453125" style="1" customWidth="1"/>
    <col min="11516" max="11549" width="3.26953125" style="1" customWidth="1"/>
    <col min="11550" max="11550" width="3.7265625" style="1" customWidth="1"/>
    <col min="11551" max="11551" width="3.26953125" style="1" customWidth="1"/>
    <col min="11552" max="11552" width="3.1796875" style="1" customWidth="1"/>
    <col min="11553" max="11563" width="3.26953125" style="1" customWidth="1"/>
    <col min="11564" max="11564" width="11.453125" style="1"/>
    <col min="11565" max="11565" width="14.54296875" style="1" customWidth="1"/>
    <col min="11566" max="11566" width="0" style="1" hidden="1" customWidth="1"/>
    <col min="11567" max="11766" width="11.453125" style="1"/>
    <col min="11767" max="11768" width="33.1796875" style="1" customWidth="1"/>
    <col min="11769" max="11770" width="23.7265625" style="1" customWidth="1"/>
    <col min="11771" max="11771" width="6.453125" style="1" customWidth="1"/>
    <col min="11772" max="11805" width="3.26953125" style="1" customWidth="1"/>
    <col min="11806" max="11806" width="3.7265625" style="1" customWidth="1"/>
    <col min="11807" max="11807" width="3.26953125" style="1" customWidth="1"/>
    <col min="11808" max="11808" width="3.1796875" style="1" customWidth="1"/>
    <col min="11809" max="11819" width="3.26953125" style="1" customWidth="1"/>
    <col min="11820" max="11820" width="11.453125" style="1"/>
    <col min="11821" max="11821" width="14.54296875" style="1" customWidth="1"/>
    <col min="11822" max="11822" width="0" style="1" hidden="1" customWidth="1"/>
    <col min="11823" max="12022" width="11.453125" style="1"/>
    <col min="12023" max="12024" width="33.1796875" style="1" customWidth="1"/>
    <col min="12025" max="12026" width="23.7265625" style="1" customWidth="1"/>
    <col min="12027" max="12027" width="6.453125" style="1" customWidth="1"/>
    <col min="12028" max="12061" width="3.26953125" style="1" customWidth="1"/>
    <col min="12062" max="12062" width="3.7265625" style="1" customWidth="1"/>
    <col min="12063" max="12063" width="3.26953125" style="1" customWidth="1"/>
    <col min="12064" max="12064" width="3.1796875" style="1" customWidth="1"/>
    <col min="12065" max="12075" width="3.26953125" style="1" customWidth="1"/>
    <col min="12076" max="12076" width="11.453125" style="1"/>
    <col min="12077" max="12077" width="14.54296875" style="1" customWidth="1"/>
    <col min="12078" max="12078" width="0" style="1" hidden="1" customWidth="1"/>
    <col min="12079" max="12278" width="11.453125" style="1"/>
    <col min="12279" max="12280" width="33.1796875" style="1" customWidth="1"/>
    <col min="12281" max="12282" width="23.7265625" style="1" customWidth="1"/>
    <col min="12283" max="12283" width="6.453125" style="1" customWidth="1"/>
    <col min="12284" max="12317" width="3.26953125" style="1" customWidth="1"/>
    <col min="12318" max="12318" width="3.7265625" style="1" customWidth="1"/>
    <col min="12319" max="12319" width="3.26953125" style="1" customWidth="1"/>
    <col min="12320" max="12320" width="3.1796875" style="1" customWidth="1"/>
    <col min="12321" max="12331" width="3.26953125" style="1" customWidth="1"/>
    <col min="12332" max="12332" width="11.453125" style="1"/>
    <col min="12333" max="12333" width="14.54296875" style="1" customWidth="1"/>
    <col min="12334" max="12334" width="0" style="1" hidden="1" customWidth="1"/>
    <col min="12335" max="12534" width="11.453125" style="1"/>
    <col min="12535" max="12536" width="33.1796875" style="1" customWidth="1"/>
    <col min="12537" max="12538" width="23.7265625" style="1" customWidth="1"/>
    <col min="12539" max="12539" width="6.453125" style="1" customWidth="1"/>
    <col min="12540" max="12573" width="3.26953125" style="1" customWidth="1"/>
    <col min="12574" max="12574" width="3.7265625" style="1" customWidth="1"/>
    <col min="12575" max="12575" width="3.26953125" style="1" customWidth="1"/>
    <col min="12576" max="12576" width="3.1796875" style="1" customWidth="1"/>
    <col min="12577" max="12587" width="3.26953125" style="1" customWidth="1"/>
    <col min="12588" max="12588" width="11.453125" style="1"/>
    <col min="12589" max="12589" width="14.54296875" style="1" customWidth="1"/>
    <col min="12590" max="12590" width="0" style="1" hidden="1" customWidth="1"/>
    <col min="12591" max="12790" width="11.453125" style="1"/>
    <col min="12791" max="12792" width="33.1796875" style="1" customWidth="1"/>
    <col min="12793" max="12794" width="23.7265625" style="1" customWidth="1"/>
    <col min="12795" max="12795" width="6.453125" style="1" customWidth="1"/>
    <col min="12796" max="12829" width="3.26953125" style="1" customWidth="1"/>
    <col min="12830" max="12830" width="3.7265625" style="1" customWidth="1"/>
    <col min="12831" max="12831" width="3.26953125" style="1" customWidth="1"/>
    <col min="12832" max="12832" width="3.1796875" style="1" customWidth="1"/>
    <col min="12833" max="12843" width="3.26953125" style="1" customWidth="1"/>
    <col min="12844" max="12844" width="11.453125" style="1"/>
    <col min="12845" max="12845" width="14.54296875" style="1" customWidth="1"/>
    <col min="12846" max="12846" width="0" style="1" hidden="1" customWidth="1"/>
    <col min="12847" max="13046" width="11.453125" style="1"/>
    <col min="13047" max="13048" width="33.1796875" style="1" customWidth="1"/>
    <col min="13049" max="13050" width="23.7265625" style="1" customWidth="1"/>
    <col min="13051" max="13051" width="6.453125" style="1" customWidth="1"/>
    <col min="13052" max="13085" width="3.26953125" style="1" customWidth="1"/>
    <col min="13086" max="13086" width="3.7265625" style="1" customWidth="1"/>
    <col min="13087" max="13087" width="3.26953125" style="1" customWidth="1"/>
    <col min="13088" max="13088" width="3.1796875" style="1" customWidth="1"/>
    <col min="13089" max="13099" width="3.26953125" style="1" customWidth="1"/>
    <col min="13100" max="13100" width="11.453125" style="1"/>
    <col min="13101" max="13101" width="14.54296875" style="1" customWidth="1"/>
    <col min="13102" max="13102" width="0" style="1" hidden="1" customWidth="1"/>
    <col min="13103" max="13302" width="11.453125" style="1"/>
    <col min="13303" max="13304" width="33.1796875" style="1" customWidth="1"/>
    <col min="13305" max="13306" width="23.7265625" style="1" customWidth="1"/>
    <col min="13307" max="13307" width="6.453125" style="1" customWidth="1"/>
    <col min="13308" max="13341" width="3.26953125" style="1" customWidth="1"/>
    <col min="13342" max="13342" width="3.7265625" style="1" customWidth="1"/>
    <col min="13343" max="13343" width="3.26953125" style="1" customWidth="1"/>
    <col min="13344" max="13344" width="3.1796875" style="1" customWidth="1"/>
    <col min="13345" max="13355" width="3.26953125" style="1" customWidth="1"/>
    <col min="13356" max="13356" width="11.453125" style="1"/>
    <col min="13357" max="13357" width="14.54296875" style="1" customWidth="1"/>
    <col min="13358" max="13358" width="0" style="1" hidden="1" customWidth="1"/>
    <col min="13359" max="13558" width="11.453125" style="1"/>
    <col min="13559" max="13560" width="33.1796875" style="1" customWidth="1"/>
    <col min="13561" max="13562" width="23.7265625" style="1" customWidth="1"/>
    <col min="13563" max="13563" width="6.453125" style="1" customWidth="1"/>
    <col min="13564" max="13597" width="3.26953125" style="1" customWidth="1"/>
    <col min="13598" max="13598" width="3.7265625" style="1" customWidth="1"/>
    <col min="13599" max="13599" width="3.26953125" style="1" customWidth="1"/>
    <col min="13600" max="13600" width="3.1796875" style="1" customWidth="1"/>
    <col min="13601" max="13611" width="3.26953125" style="1" customWidth="1"/>
    <col min="13612" max="13612" width="11.453125" style="1"/>
    <col min="13613" max="13613" width="14.54296875" style="1" customWidth="1"/>
    <col min="13614" max="13614" width="0" style="1" hidden="1" customWidth="1"/>
    <col min="13615" max="13814" width="11.453125" style="1"/>
    <col min="13815" max="13816" width="33.1796875" style="1" customWidth="1"/>
    <col min="13817" max="13818" width="23.7265625" style="1" customWidth="1"/>
    <col min="13819" max="13819" width="6.453125" style="1" customWidth="1"/>
    <col min="13820" max="13853" width="3.26953125" style="1" customWidth="1"/>
    <col min="13854" max="13854" width="3.7265625" style="1" customWidth="1"/>
    <col min="13855" max="13855" width="3.26953125" style="1" customWidth="1"/>
    <col min="13856" max="13856" width="3.1796875" style="1" customWidth="1"/>
    <col min="13857" max="13867" width="3.26953125" style="1" customWidth="1"/>
    <col min="13868" max="13868" width="11.453125" style="1"/>
    <col min="13869" max="13869" width="14.54296875" style="1" customWidth="1"/>
    <col min="13870" max="13870" width="0" style="1" hidden="1" customWidth="1"/>
    <col min="13871" max="14070" width="11.453125" style="1"/>
    <col min="14071" max="14072" width="33.1796875" style="1" customWidth="1"/>
    <col min="14073" max="14074" width="23.7265625" style="1" customWidth="1"/>
    <col min="14075" max="14075" width="6.453125" style="1" customWidth="1"/>
    <col min="14076" max="14109" width="3.26953125" style="1" customWidth="1"/>
    <col min="14110" max="14110" width="3.7265625" style="1" customWidth="1"/>
    <col min="14111" max="14111" width="3.26953125" style="1" customWidth="1"/>
    <col min="14112" max="14112" width="3.1796875" style="1" customWidth="1"/>
    <col min="14113" max="14123" width="3.26953125" style="1" customWidth="1"/>
    <col min="14124" max="14124" width="11.453125" style="1"/>
    <col min="14125" max="14125" width="14.54296875" style="1" customWidth="1"/>
    <col min="14126" max="14126" width="0" style="1" hidden="1" customWidth="1"/>
    <col min="14127" max="14326" width="11.453125" style="1"/>
    <col min="14327" max="14328" width="33.1796875" style="1" customWidth="1"/>
    <col min="14329" max="14330" width="23.7265625" style="1" customWidth="1"/>
    <col min="14331" max="14331" width="6.453125" style="1" customWidth="1"/>
    <col min="14332" max="14365" width="3.26953125" style="1" customWidth="1"/>
    <col min="14366" max="14366" width="3.7265625" style="1" customWidth="1"/>
    <col min="14367" max="14367" width="3.26953125" style="1" customWidth="1"/>
    <col min="14368" max="14368" width="3.1796875" style="1" customWidth="1"/>
    <col min="14369" max="14379" width="3.26953125" style="1" customWidth="1"/>
    <col min="14380" max="14380" width="11.453125" style="1"/>
    <col min="14381" max="14381" width="14.54296875" style="1" customWidth="1"/>
    <col min="14382" max="14382" width="0" style="1" hidden="1" customWidth="1"/>
    <col min="14383" max="14582" width="11.453125" style="1"/>
    <col min="14583" max="14584" width="33.1796875" style="1" customWidth="1"/>
    <col min="14585" max="14586" width="23.7265625" style="1" customWidth="1"/>
    <col min="14587" max="14587" width="6.453125" style="1" customWidth="1"/>
    <col min="14588" max="14621" width="3.26953125" style="1" customWidth="1"/>
    <col min="14622" max="14622" width="3.7265625" style="1" customWidth="1"/>
    <col min="14623" max="14623" width="3.26953125" style="1" customWidth="1"/>
    <col min="14624" max="14624" width="3.1796875" style="1" customWidth="1"/>
    <col min="14625" max="14635" width="3.26953125" style="1" customWidth="1"/>
    <col min="14636" max="14636" width="11.453125" style="1"/>
    <col min="14637" max="14637" width="14.54296875" style="1" customWidth="1"/>
    <col min="14638" max="14638" width="0" style="1" hidden="1" customWidth="1"/>
    <col min="14639" max="14838" width="11.453125" style="1"/>
    <col min="14839" max="14840" width="33.1796875" style="1" customWidth="1"/>
    <col min="14841" max="14842" width="23.7265625" style="1" customWidth="1"/>
    <col min="14843" max="14843" width="6.453125" style="1" customWidth="1"/>
    <col min="14844" max="14877" width="3.26953125" style="1" customWidth="1"/>
    <col min="14878" max="14878" width="3.7265625" style="1" customWidth="1"/>
    <col min="14879" max="14879" width="3.26953125" style="1" customWidth="1"/>
    <col min="14880" max="14880" width="3.1796875" style="1" customWidth="1"/>
    <col min="14881" max="14891" width="3.26953125" style="1" customWidth="1"/>
    <col min="14892" max="14892" width="11.453125" style="1"/>
    <col min="14893" max="14893" width="14.54296875" style="1" customWidth="1"/>
    <col min="14894" max="14894" width="0" style="1" hidden="1" customWidth="1"/>
    <col min="14895" max="15094" width="11.453125" style="1"/>
    <col min="15095" max="15096" width="33.1796875" style="1" customWidth="1"/>
    <col min="15097" max="15098" width="23.7265625" style="1" customWidth="1"/>
    <col min="15099" max="15099" width="6.453125" style="1" customWidth="1"/>
    <col min="15100" max="15133" width="3.26953125" style="1" customWidth="1"/>
    <col min="15134" max="15134" width="3.7265625" style="1" customWidth="1"/>
    <col min="15135" max="15135" width="3.26953125" style="1" customWidth="1"/>
    <col min="15136" max="15136" width="3.1796875" style="1" customWidth="1"/>
    <col min="15137" max="15147" width="3.26953125" style="1" customWidth="1"/>
    <col min="15148" max="15148" width="11.453125" style="1"/>
    <col min="15149" max="15149" width="14.54296875" style="1" customWidth="1"/>
    <col min="15150" max="15150" width="0" style="1" hidden="1" customWidth="1"/>
    <col min="15151" max="15350" width="11.453125" style="1"/>
    <col min="15351" max="15352" width="33.1796875" style="1" customWidth="1"/>
    <col min="15353" max="15354" width="23.7265625" style="1" customWidth="1"/>
    <col min="15355" max="15355" width="6.453125" style="1" customWidth="1"/>
    <col min="15356" max="15389" width="3.26953125" style="1" customWidth="1"/>
    <col min="15390" max="15390" width="3.7265625" style="1" customWidth="1"/>
    <col min="15391" max="15391" width="3.26953125" style="1" customWidth="1"/>
    <col min="15392" max="15392" width="3.1796875" style="1" customWidth="1"/>
    <col min="15393" max="15403" width="3.26953125" style="1" customWidth="1"/>
    <col min="15404" max="15404" width="11.453125" style="1"/>
    <col min="15405" max="15405" width="14.54296875" style="1" customWidth="1"/>
    <col min="15406" max="15406" width="0" style="1" hidden="1" customWidth="1"/>
    <col min="15407" max="15606" width="11.453125" style="1"/>
    <col min="15607" max="15608" width="33.1796875" style="1" customWidth="1"/>
    <col min="15609" max="15610" width="23.7265625" style="1" customWidth="1"/>
    <col min="15611" max="15611" width="6.453125" style="1" customWidth="1"/>
    <col min="15612" max="15645" width="3.26953125" style="1" customWidth="1"/>
    <col min="15646" max="15646" width="3.7265625" style="1" customWidth="1"/>
    <col min="15647" max="15647" width="3.26953125" style="1" customWidth="1"/>
    <col min="15648" max="15648" width="3.1796875" style="1" customWidth="1"/>
    <col min="15649" max="15659" width="3.26953125" style="1" customWidth="1"/>
    <col min="15660" max="15660" width="11.453125" style="1"/>
    <col min="15661" max="15661" width="14.54296875" style="1" customWidth="1"/>
    <col min="15662" max="15662" width="0" style="1" hidden="1" customWidth="1"/>
    <col min="15663" max="15862" width="11.453125" style="1"/>
    <col min="15863" max="15864" width="33.1796875" style="1" customWidth="1"/>
    <col min="15865" max="15866" width="23.7265625" style="1" customWidth="1"/>
    <col min="15867" max="15867" width="6.453125" style="1" customWidth="1"/>
    <col min="15868" max="15901" width="3.26953125" style="1" customWidth="1"/>
    <col min="15902" max="15902" width="3.7265625" style="1" customWidth="1"/>
    <col min="15903" max="15903" width="3.26953125" style="1" customWidth="1"/>
    <col min="15904" max="15904" width="3.1796875" style="1" customWidth="1"/>
    <col min="15905" max="15915" width="3.26953125" style="1" customWidth="1"/>
    <col min="15916" max="15916" width="11.453125" style="1"/>
    <col min="15917" max="15917" width="14.54296875" style="1" customWidth="1"/>
    <col min="15918" max="15918" width="0" style="1" hidden="1" customWidth="1"/>
    <col min="15919" max="16118" width="11.453125" style="1"/>
    <col min="16119" max="16120" width="33.1796875" style="1" customWidth="1"/>
    <col min="16121" max="16122" width="23.7265625" style="1" customWidth="1"/>
    <col min="16123" max="16123" width="6.453125" style="1" customWidth="1"/>
    <col min="16124" max="16157" width="3.26953125" style="1" customWidth="1"/>
    <col min="16158" max="16158" width="3.7265625" style="1" customWidth="1"/>
    <col min="16159" max="16159" width="3.26953125" style="1" customWidth="1"/>
    <col min="16160" max="16160" width="3.1796875" style="1" customWidth="1"/>
    <col min="16161" max="16171" width="3.26953125" style="1" customWidth="1"/>
    <col min="16172" max="16172" width="11.453125" style="1"/>
    <col min="16173" max="16173" width="14.54296875" style="1" customWidth="1"/>
    <col min="16174" max="16174" width="0" style="1" hidden="1" customWidth="1"/>
    <col min="16175" max="16384" width="11.453125" style="1"/>
  </cols>
  <sheetData>
    <row r="1" spans="1:55" ht="21" customHeight="1" x14ac:dyDescent="0.3">
      <c r="A1" s="36"/>
      <c r="B1" s="37"/>
      <c r="C1" s="37"/>
      <c r="D1" s="99" t="s">
        <v>161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91"/>
      <c r="AU1" s="91"/>
      <c r="AV1" s="91"/>
      <c r="AW1" s="91"/>
      <c r="AX1" s="91"/>
      <c r="AY1" s="91"/>
      <c r="AZ1" s="91"/>
      <c r="BA1" s="91"/>
      <c r="BB1" s="92"/>
      <c r="BC1" s="2"/>
    </row>
    <row r="2" spans="1:55" ht="21" customHeight="1" x14ac:dyDescent="0.3">
      <c r="A2" s="38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93"/>
      <c r="AU2" s="93"/>
      <c r="AV2" s="93"/>
      <c r="AW2" s="93"/>
      <c r="AX2" s="93"/>
      <c r="AY2" s="93"/>
      <c r="AZ2" s="93"/>
      <c r="BA2" s="93"/>
      <c r="BB2" s="94"/>
      <c r="BC2" s="2"/>
    </row>
    <row r="3" spans="1:55" s="2" customFormat="1" ht="21" customHeight="1" x14ac:dyDescent="0.3">
      <c r="A3" s="3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93"/>
      <c r="AU3" s="93"/>
      <c r="AV3" s="93"/>
      <c r="AW3" s="93"/>
      <c r="AX3" s="93"/>
      <c r="AY3" s="93"/>
      <c r="AZ3" s="93"/>
      <c r="BA3" s="93"/>
      <c r="BB3" s="94"/>
    </row>
    <row r="4" spans="1:55" s="2" customFormat="1" ht="17.25" customHeight="1" thickBot="1" x14ac:dyDescent="0.4">
      <c r="A4" s="39"/>
      <c r="B4" s="50" t="s">
        <v>160</v>
      </c>
      <c r="C4" s="3"/>
      <c r="D4" s="3"/>
      <c r="E4" s="48"/>
      <c r="F4" s="49" t="s">
        <v>130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40"/>
    </row>
    <row r="5" spans="1:55" ht="21.75" customHeight="1" x14ac:dyDescent="0.3">
      <c r="A5" s="100" t="s">
        <v>24</v>
      </c>
      <c r="B5" s="102" t="s">
        <v>25</v>
      </c>
      <c r="C5" s="102" t="s">
        <v>0</v>
      </c>
      <c r="D5" s="102" t="s">
        <v>1</v>
      </c>
      <c r="E5" s="102" t="s">
        <v>23</v>
      </c>
      <c r="F5" s="104" t="s">
        <v>2</v>
      </c>
      <c r="G5" s="95" t="s">
        <v>3</v>
      </c>
      <c r="H5" s="96"/>
      <c r="I5" s="96"/>
      <c r="J5" s="97"/>
      <c r="K5" s="95" t="s">
        <v>4</v>
      </c>
      <c r="L5" s="96"/>
      <c r="M5" s="96"/>
      <c r="N5" s="97"/>
      <c r="O5" s="95" t="s">
        <v>5</v>
      </c>
      <c r="P5" s="96"/>
      <c r="Q5" s="96"/>
      <c r="R5" s="97"/>
      <c r="S5" s="95" t="s">
        <v>6</v>
      </c>
      <c r="T5" s="96"/>
      <c r="U5" s="96"/>
      <c r="V5" s="97"/>
      <c r="W5" s="95" t="s">
        <v>7</v>
      </c>
      <c r="X5" s="96"/>
      <c r="Y5" s="96"/>
      <c r="Z5" s="97"/>
      <c r="AA5" s="95" t="s">
        <v>8</v>
      </c>
      <c r="AB5" s="96"/>
      <c r="AC5" s="96"/>
      <c r="AD5" s="97"/>
      <c r="AE5" s="95" t="s">
        <v>9</v>
      </c>
      <c r="AF5" s="96"/>
      <c r="AG5" s="96"/>
      <c r="AH5" s="97"/>
      <c r="AI5" s="95" t="s">
        <v>10</v>
      </c>
      <c r="AJ5" s="96"/>
      <c r="AK5" s="96"/>
      <c r="AL5" s="97"/>
      <c r="AM5" s="95" t="s">
        <v>11</v>
      </c>
      <c r="AN5" s="96"/>
      <c r="AO5" s="96"/>
      <c r="AP5" s="97"/>
      <c r="AQ5" s="98" t="s">
        <v>12</v>
      </c>
      <c r="AR5" s="96"/>
      <c r="AS5" s="96"/>
      <c r="AT5" s="97"/>
      <c r="AU5" s="98" t="s">
        <v>13</v>
      </c>
      <c r="AV5" s="96"/>
      <c r="AW5" s="96"/>
      <c r="AX5" s="97"/>
      <c r="AY5" s="98" t="s">
        <v>14</v>
      </c>
      <c r="AZ5" s="96"/>
      <c r="BA5" s="96"/>
      <c r="BB5" s="97"/>
    </row>
    <row r="6" spans="1:55" ht="21.75" customHeight="1" x14ac:dyDescent="0.3">
      <c r="A6" s="101"/>
      <c r="B6" s="103"/>
      <c r="C6" s="103"/>
      <c r="D6" s="103"/>
      <c r="E6" s="103"/>
      <c r="F6" s="105"/>
      <c r="G6" s="4" t="s">
        <v>15</v>
      </c>
      <c r="H6" s="5">
        <v>2</v>
      </c>
      <c r="I6" s="4" t="s">
        <v>28</v>
      </c>
      <c r="J6" s="4" t="s">
        <v>29</v>
      </c>
      <c r="K6" s="5">
        <v>5</v>
      </c>
      <c r="L6" s="4" t="s">
        <v>56</v>
      </c>
      <c r="M6" s="4" t="s">
        <v>57</v>
      </c>
      <c r="N6" s="5">
        <v>8</v>
      </c>
      <c r="O6" s="4" t="s">
        <v>32</v>
      </c>
      <c r="P6" s="4" t="s">
        <v>59</v>
      </c>
      <c r="Q6" s="5">
        <v>11</v>
      </c>
      <c r="R6" s="4" t="s">
        <v>61</v>
      </c>
      <c r="S6" s="4" t="s">
        <v>33</v>
      </c>
      <c r="T6" s="5">
        <v>14</v>
      </c>
      <c r="U6" s="4" t="s">
        <v>40</v>
      </c>
      <c r="V6" s="4" t="s">
        <v>41</v>
      </c>
      <c r="W6" s="5">
        <v>17</v>
      </c>
      <c r="X6" s="4" t="s">
        <v>43</v>
      </c>
      <c r="Y6" s="4" t="s">
        <v>44</v>
      </c>
      <c r="Z6" s="5">
        <v>20</v>
      </c>
      <c r="AA6" s="4" t="s">
        <v>46</v>
      </c>
      <c r="AB6" s="4" t="s">
        <v>47</v>
      </c>
      <c r="AC6" s="5">
        <v>23</v>
      </c>
      <c r="AD6" s="4" t="s">
        <v>49</v>
      </c>
      <c r="AE6" s="4" t="s">
        <v>50</v>
      </c>
      <c r="AF6" s="5">
        <v>26</v>
      </c>
      <c r="AG6" s="4" t="s">
        <v>52</v>
      </c>
      <c r="AH6" s="4" t="s">
        <v>53</v>
      </c>
      <c r="AI6" s="5">
        <v>29</v>
      </c>
      <c r="AJ6" s="4" t="s">
        <v>55</v>
      </c>
      <c r="AK6" s="4" t="s">
        <v>62</v>
      </c>
      <c r="AL6" s="5">
        <v>32</v>
      </c>
      <c r="AM6" s="4" t="s">
        <v>63</v>
      </c>
      <c r="AN6" s="4" t="s">
        <v>64</v>
      </c>
      <c r="AO6" s="5">
        <v>35</v>
      </c>
      <c r="AP6" s="4" t="s">
        <v>65</v>
      </c>
      <c r="AQ6" s="4" t="s">
        <v>66</v>
      </c>
      <c r="AR6" s="5">
        <v>38</v>
      </c>
      <c r="AS6" s="4" t="s">
        <v>67</v>
      </c>
      <c r="AT6" s="4" t="s">
        <v>68</v>
      </c>
      <c r="AU6" s="5">
        <v>41</v>
      </c>
      <c r="AV6" s="4" t="s">
        <v>69</v>
      </c>
      <c r="AW6" s="4" t="s">
        <v>70</v>
      </c>
      <c r="AX6" s="5">
        <v>44</v>
      </c>
      <c r="AY6" s="4" t="s">
        <v>71</v>
      </c>
      <c r="AZ6" s="4" t="s">
        <v>72</v>
      </c>
      <c r="BA6" s="5">
        <v>47</v>
      </c>
      <c r="BB6" s="41" t="s">
        <v>73</v>
      </c>
    </row>
    <row r="7" spans="1:55" s="12" customFormat="1" ht="45" customHeight="1" x14ac:dyDescent="0.35">
      <c r="A7" s="51" t="s">
        <v>15</v>
      </c>
      <c r="B7" s="53" t="s">
        <v>30</v>
      </c>
      <c r="C7" s="53" t="s">
        <v>131</v>
      </c>
      <c r="D7" s="55" t="s">
        <v>26</v>
      </c>
      <c r="E7" s="55" t="s">
        <v>34</v>
      </c>
      <c r="F7" s="27" t="s">
        <v>16</v>
      </c>
      <c r="G7" s="7" t="s">
        <v>35</v>
      </c>
      <c r="H7" s="7" t="s">
        <v>22</v>
      </c>
      <c r="I7" s="7" t="s">
        <v>22</v>
      </c>
      <c r="J7" s="7" t="s">
        <v>22</v>
      </c>
      <c r="K7" s="7" t="s">
        <v>22</v>
      </c>
      <c r="L7" s="7" t="s">
        <v>22</v>
      </c>
      <c r="M7" s="7" t="s">
        <v>22</v>
      </c>
      <c r="N7" s="7" t="s">
        <v>22</v>
      </c>
      <c r="O7" s="7" t="s">
        <v>22</v>
      </c>
      <c r="P7" s="7" t="s">
        <v>22</v>
      </c>
      <c r="Q7" s="7" t="s">
        <v>22</v>
      </c>
      <c r="R7" s="7" t="s">
        <v>22</v>
      </c>
      <c r="S7" s="7" t="s">
        <v>22</v>
      </c>
      <c r="T7" s="7" t="s">
        <v>22</v>
      </c>
      <c r="U7" s="7" t="s">
        <v>22</v>
      </c>
      <c r="V7" s="7" t="s">
        <v>22</v>
      </c>
      <c r="W7" s="7" t="s">
        <v>22</v>
      </c>
      <c r="X7" s="7" t="s">
        <v>22</v>
      </c>
      <c r="Y7" s="7" t="s">
        <v>22</v>
      </c>
      <c r="Z7" s="7" t="s">
        <v>22</v>
      </c>
      <c r="AA7" s="7" t="s">
        <v>22</v>
      </c>
      <c r="AB7" s="7" t="s">
        <v>22</v>
      </c>
      <c r="AC7" s="7" t="s">
        <v>22</v>
      </c>
      <c r="AD7" s="7" t="s">
        <v>22</v>
      </c>
      <c r="AE7" s="7" t="s">
        <v>22</v>
      </c>
      <c r="AF7" s="7" t="s">
        <v>22</v>
      </c>
      <c r="AG7" s="7" t="s">
        <v>22</v>
      </c>
      <c r="AH7" s="7" t="s">
        <v>22</v>
      </c>
      <c r="AI7" s="7" t="s">
        <v>22</v>
      </c>
      <c r="AJ7" s="7" t="s">
        <v>22</v>
      </c>
      <c r="AK7" s="7" t="s">
        <v>22</v>
      </c>
      <c r="AL7" s="7" t="s">
        <v>22</v>
      </c>
      <c r="AM7" s="7" t="s">
        <v>22</v>
      </c>
      <c r="AN7" s="7" t="s">
        <v>22</v>
      </c>
      <c r="AO7" s="7" t="s">
        <v>22</v>
      </c>
      <c r="AP7" s="7" t="s">
        <v>22</v>
      </c>
      <c r="AQ7" s="7" t="s">
        <v>22</v>
      </c>
      <c r="AR7" s="7" t="s">
        <v>22</v>
      </c>
      <c r="AS7" s="7" t="s">
        <v>22</v>
      </c>
      <c r="AT7" s="7" t="s">
        <v>22</v>
      </c>
      <c r="AU7" s="7" t="s">
        <v>22</v>
      </c>
      <c r="AV7" s="7" t="s">
        <v>22</v>
      </c>
      <c r="AW7" s="7" t="s">
        <v>22</v>
      </c>
      <c r="AX7" s="7" t="s">
        <v>22</v>
      </c>
      <c r="AY7" s="7" t="s">
        <v>22</v>
      </c>
      <c r="AZ7" s="7" t="s">
        <v>22</v>
      </c>
      <c r="BA7" s="7" t="s">
        <v>22</v>
      </c>
      <c r="BB7" s="29"/>
    </row>
    <row r="8" spans="1:55" s="12" customFormat="1" ht="45" customHeight="1" x14ac:dyDescent="0.35">
      <c r="A8" s="52"/>
      <c r="B8" s="54"/>
      <c r="C8" s="54"/>
      <c r="D8" s="56"/>
      <c r="E8" s="56"/>
      <c r="F8" s="28" t="s">
        <v>17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0"/>
      <c r="AF8" s="7"/>
      <c r="AG8" s="10"/>
      <c r="AH8" s="10"/>
      <c r="AI8" s="10"/>
      <c r="AJ8" s="7"/>
      <c r="AK8" s="10"/>
      <c r="AL8" s="10"/>
      <c r="AM8" s="10"/>
      <c r="AN8" s="7"/>
      <c r="AO8" s="10"/>
      <c r="AP8" s="10"/>
      <c r="AQ8" s="10"/>
      <c r="AR8" s="7"/>
      <c r="AS8" s="10"/>
      <c r="AT8" s="10"/>
      <c r="AU8" s="10"/>
      <c r="AV8" s="7"/>
      <c r="AW8" s="10"/>
      <c r="AX8" s="10"/>
      <c r="AY8" s="10"/>
      <c r="AZ8" s="7"/>
      <c r="BA8" s="10"/>
      <c r="BB8" s="29"/>
    </row>
    <row r="9" spans="1:55" s="12" customFormat="1" ht="45" customHeight="1" x14ac:dyDescent="0.35">
      <c r="A9" s="51" t="s">
        <v>27</v>
      </c>
      <c r="B9" s="53" t="s">
        <v>36</v>
      </c>
      <c r="C9" s="53" t="s">
        <v>37</v>
      </c>
      <c r="D9" s="55" t="s">
        <v>26</v>
      </c>
      <c r="E9" s="55" t="s">
        <v>38</v>
      </c>
      <c r="F9" s="27" t="s">
        <v>16</v>
      </c>
      <c r="G9" s="7"/>
      <c r="H9" s="7" t="s">
        <v>21</v>
      </c>
      <c r="I9" s="7" t="s">
        <v>21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30"/>
    </row>
    <row r="10" spans="1:55" s="12" customFormat="1" ht="45" customHeight="1" x14ac:dyDescent="0.35">
      <c r="A10" s="52"/>
      <c r="B10" s="54"/>
      <c r="C10" s="54"/>
      <c r="D10" s="56"/>
      <c r="E10" s="56"/>
      <c r="F10" s="28" t="s">
        <v>17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3"/>
      <c r="Y10" s="7"/>
      <c r="Z10" s="7"/>
      <c r="AA10" s="7"/>
      <c r="AB10" s="7"/>
      <c r="AC10" s="7"/>
      <c r="AD10" s="7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29"/>
    </row>
    <row r="11" spans="1:55" s="12" customFormat="1" ht="45" customHeight="1" x14ac:dyDescent="0.35">
      <c r="A11" s="51" t="s">
        <v>28</v>
      </c>
      <c r="B11" s="53" t="s">
        <v>74</v>
      </c>
      <c r="C11" s="53" t="s">
        <v>132</v>
      </c>
      <c r="D11" s="55" t="s">
        <v>26</v>
      </c>
      <c r="E11" s="55" t="s">
        <v>133</v>
      </c>
      <c r="F11" s="27" t="s">
        <v>16</v>
      </c>
      <c r="G11" s="7"/>
      <c r="H11" s="7"/>
      <c r="I11" s="7"/>
      <c r="J11" s="7" t="s">
        <v>21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7"/>
      <c r="AW11" s="10"/>
      <c r="AX11" s="10"/>
      <c r="AY11" s="10"/>
      <c r="AZ11" s="10"/>
      <c r="BA11" s="10"/>
      <c r="BB11" s="29"/>
    </row>
    <row r="12" spans="1:55" s="12" customFormat="1" ht="45" customHeight="1" x14ac:dyDescent="0.35">
      <c r="A12" s="52"/>
      <c r="B12" s="54"/>
      <c r="C12" s="54"/>
      <c r="D12" s="56"/>
      <c r="E12" s="56"/>
      <c r="F12" s="28" t="s">
        <v>17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7"/>
      <c r="AW12" s="10"/>
      <c r="AX12" s="10"/>
      <c r="AY12" s="10"/>
      <c r="AZ12" s="10"/>
      <c r="BA12" s="10"/>
      <c r="BB12" s="29"/>
    </row>
    <row r="13" spans="1:55" s="12" customFormat="1" ht="45" customHeight="1" x14ac:dyDescent="0.35">
      <c r="A13" s="51" t="s">
        <v>29</v>
      </c>
      <c r="B13" s="53" t="s">
        <v>134</v>
      </c>
      <c r="C13" s="53" t="s">
        <v>132</v>
      </c>
      <c r="D13" s="55" t="s">
        <v>26</v>
      </c>
      <c r="E13" s="55" t="s">
        <v>133</v>
      </c>
      <c r="F13" s="27" t="s">
        <v>16</v>
      </c>
      <c r="G13" s="7"/>
      <c r="H13" s="7"/>
      <c r="I13" s="7"/>
      <c r="J13" s="7" t="s">
        <v>21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30"/>
    </row>
    <row r="14" spans="1:55" s="12" customFormat="1" ht="45" customHeight="1" x14ac:dyDescent="0.35">
      <c r="A14" s="52"/>
      <c r="B14" s="54"/>
      <c r="C14" s="54"/>
      <c r="D14" s="56"/>
      <c r="E14" s="56"/>
      <c r="F14" s="28" t="s">
        <v>17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7"/>
      <c r="AW14" s="10"/>
      <c r="AX14" s="10"/>
      <c r="AY14" s="10"/>
      <c r="AZ14" s="10"/>
      <c r="BA14" s="10"/>
      <c r="BB14" s="29"/>
    </row>
    <row r="15" spans="1:55" s="12" customFormat="1" ht="45" customHeight="1" x14ac:dyDescent="0.35">
      <c r="A15" s="51" t="s">
        <v>31</v>
      </c>
      <c r="B15" s="53" t="s">
        <v>75</v>
      </c>
      <c r="C15" s="53" t="s">
        <v>135</v>
      </c>
      <c r="D15" s="55" t="s">
        <v>26</v>
      </c>
      <c r="E15" s="55" t="s">
        <v>136</v>
      </c>
      <c r="F15" s="27" t="s">
        <v>16</v>
      </c>
      <c r="G15" s="7"/>
      <c r="H15" s="7"/>
      <c r="I15" s="7"/>
      <c r="J15" s="7"/>
      <c r="K15" s="7" t="s">
        <v>21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30"/>
    </row>
    <row r="16" spans="1:55" s="12" customFormat="1" ht="45" customHeight="1" x14ac:dyDescent="0.35">
      <c r="A16" s="52"/>
      <c r="B16" s="54"/>
      <c r="C16" s="54"/>
      <c r="D16" s="56"/>
      <c r="E16" s="56"/>
      <c r="F16" s="28" t="s">
        <v>17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29"/>
    </row>
    <row r="17" spans="1:54" s="12" customFormat="1" ht="45" customHeight="1" x14ac:dyDescent="0.35">
      <c r="A17" s="51" t="s">
        <v>56</v>
      </c>
      <c r="B17" s="53" t="s">
        <v>76</v>
      </c>
      <c r="C17" s="53" t="s">
        <v>137</v>
      </c>
      <c r="D17" s="55" t="s">
        <v>26</v>
      </c>
      <c r="E17" s="57" t="s">
        <v>34</v>
      </c>
      <c r="F17" s="27" t="s">
        <v>16</v>
      </c>
      <c r="G17" s="7"/>
      <c r="H17" s="7"/>
      <c r="I17" s="7"/>
      <c r="J17" s="7"/>
      <c r="K17" s="7"/>
      <c r="L17" s="7" t="s">
        <v>21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29"/>
    </row>
    <row r="18" spans="1:54" s="12" customFormat="1" ht="45" customHeight="1" x14ac:dyDescent="0.35">
      <c r="A18" s="52"/>
      <c r="B18" s="54"/>
      <c r="C18" s="54"/>
      <c r="D18" s="56"/>
      <c r="E18" s="57"/>
      <c r="F18" s="28" t="s">
        <v>17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29"/>
    </row>
    <row r="19" spans="1:54" ht="45" customHeight="1" x14ac:dyDescent="0.35">
      <c r="A19" s="51" t="s">
        <v>57</v>
      </c>
      <c r="B19" s="53" t="s">
        <v>138</v>
      </c>
      <c r="C19" s="53" t="s">
        <v>137</v>
      </c>
      <c r="D19" s="55" t="s">
        <v>26</v>
      </c>
      <c r="E19" s="57" t="s">
        <v>34</v>
      </c>
      <c r="F19" s="27" t="s">
        <v>16</v>
      </c>
      <c r="G19" s="15"/>
      <c r="H19" s="15"/>
      <c r="I19" s="16" t="s">
        <v>21</v>
      </c>
      <c r="J19" s="16" t="s">
        <v>21</v>
      </c>
      <c r="K19" s="16"/>
      <c r="L19" s="16" t="s">
        <v>21</v>
      </c>
      <c r="M19" s="16"/>
      <c r="N19" s="16" t="s">
        <v>21</v>
      </c>
      <c r="O19" s="16"/>
      <c r="P19" s="16" t="s">
        <v>21</v>
      </c>
      <c r="Q19" s="16"/>
      <c r="R19" s="16" t="s">
        <v>21</v>
      </c>
      <c r="S19" s="16"/>
      <c r="T19" s="16" t="s">
        <v>21</v>
      </c>
      <c r="U19" s="16"/>
      <c r="V19" s="16" t="s">
        <v>21</v>
      </c>
      <c r="W19" s="16"/>
      <c r="X19" s="16" t="s">
        <v>21</v>
      </c>
      <c r="Y19" s="16"/>
      <c r="Z19" s="16" t="s">
        <v>21</v>
      </c>
      <c r="AA19" s="16"/>
      <c r="AB19" s="16" t="s">
        <v>21</v>
      </c>
      <c r="AC19" s="16"/>
      <c r="AD19" s="16" t="s">
        <v>21</v>
      </c>
      <c r="AE19" s="16"/>
      <c r="AF19" s="16" t="s">
        <v>21</v>
      </c>
      <c r="AG19" s="16"/>
      <c r="AH19" s="16" t="s">
        <v>21</v>
      </c>
      <c r="AI19" s="16"/>
      <c r="AJ19" s="16" t="s">
        <v>21</v>
      </c>
      <c r="AK19" s="16"/>
      <c r="AL19" s="16" t="s">
        <v>21</v>
      </c>
      <c r="AM19" s="16"/>
      <c r="AN19" s="16" t="s">
        <v>21</v>
      </c>
      <c r="AO19" s="16"/>
      <c r="AP19" s="16" t="s">
        <v>21</v>
      </c>
      <c r="AQ19" s="16"/>
      <c r="AR19" s="16" t="s">
        <v>21</v>
      </c>
      <c r="AS19" s="16"/>
      <c r="AT19" s="16" t="s">
        <v>21</v>
      </c>
      <c r="AU19" s="16"/>
      <c r="AV19" s="16" t="s">
        <v>21</v>
      </c>
      <c r="AW19" s="16"/>
      <c r="AX19" s="16" t="s">
        <v>21</v>
      </c>
      <c r="AY19" s="16"/>
      <c r="AZ19" s="16" t="s">
        <v>21</v>
      </c>
      <c r="BA19" s="16"/>
      <c r="BB19" s="31"/>
    </row>
    <row r="20" spans="1:54" ht="45" customHeight="1" x14ac:dyDescent="0.35">
      <c r="A20" s="52"/>
      <c r="B20" s="54"/>
      <c r="C20" s="54"/>
      <c r="D20" s="56"/>
      <c r="E20" s="57"/>
      <c r="F20" s="28" t="s">
        <v>17</v>
      </c>
      <c r="G20" s="15"/>
      <c r="H20" s="15"/>
      <c r="I20" s="16"/>
      <c r="J20" s="16"/>
      <c r="K20" s="16"/>
      <c r="L20" s="7"/>
      <c r="M20" s="16"/>
      <c r="N20" s="16"/>
      <c r="O20" s="1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7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32"/>
    </row>
    <row r="21" spans="1:54" ht="45" customHeight="1" x14ac:dyDescent="0.35">
      <c r="A21" s="51" t="s">
        <v>58</v>
      </c>
      <c r="B21" s="53" t="s">
        <v>77</v>
      </c>
      <c r="C21" s="53" t="s">
        <v>139</v>
      </c>
      <c r="D21" s="55" t="s">
        <v>26</v>
      </c>
      <c r="E21" s="57" t="s">
        <v>136</v>
      </c>
      <c r="F21" s="27" t="s">
        <v>16</v>
      </c>
      <c r="G21" s="15"/>
      <c r="H21" s="15"/>
      <c r="I21" s="16"/>
      <c r="J21" s="16"/>
      <c r="K21" s="16"/>
      <c r="L21" s="16"/>
      <c r="M21" s="16" t="s">
        <v>21</v>
      </c>
      <c r="N21" s="16"/>
      <c r="O21" s="1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32"/>
    </row>
    <row r="22" spans="1:54" ht="45" customHeight="1" x14ac:dyDescent="0.35">
      <c r="A22" s="52"/>
      <c r="B22" s="79"/>
      <c r="C22" s="54"/>
      <c r="D22" s="56"/>
      <c r="E22" s="57"/>
      <c r="F22" s="28" t="s">
        <v>17</v>
      </c>
      <c r="G22" s="15"/>
      <c r="H22" s="15"/>
      <c r="I22" s="16"/>
      <c r="J22" s="16"/>
      <c r="K22" s="16"/>
      <c r="L22" s="7"/>
      <c r="M22" s="16"/>
      <c r="N22" s="16"/>
      <c r="O22" s="1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32"/>
    </row>
    <row r="23" spans="1:54" ht="45" customHeight="1" x14ac:dyDescent="0.35">
      <c r="A23" s="51" t="s">
        <v>32</v>
      </c>
      <c r="B23" s="53" t="s">
        <v>77</v>
      </c>
      <c r="C23" s="53" t="s">
        <v>135</v>
      </c>
      <c r="D23" s="55" t="s">
        <v>26</v>
      </c>
      <c r="E23" s="57" t="s">
        <v>34</v>
      </c>
      <c r="F23" s="27" t="s">
        <v>16</v>
      </c>
      <c r="G23" s="15"/>
      <c r="H23" s="15"/>
      <c r="I23" s="16"/>
      <c r="J23" s="16"/>
      <c r="K23" s="16"/>
      <c r="L23" s="16"/>
      <c r="M23" s="16"/>
      <c r="N23" s="16" t="s">
        <v>21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31"/>
    </row>
    <row r="24" spans="1:54" ht="45" customHeight="1" x14ac:dyDescent="0.35">
      <c r="A24" s="52"/>
      <c r="B24" s="79"/>
      <c r="C24" s="54"/>
      <c r="D24" s="56"/>
      <c r="E24" s="57"/>
      <c r="F24" s="28" t="s">
        <v>17</v>
      </c>
      <c r="G24" s="15"/>
      <c r="H24" s="15"/>
      <c r="I24" s="16"/>
      <c r="J24" s="16"/>
      <c r="K24" s="16"/>
      <c r="L24" s="16"/>
      <c r="M24" s="16"/>
      <c r="N24" s="16"/>
      <c r="O24" s="16"/>
      <c r="P24" s="7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32"/>
    </row>
    <row r="25" spans="1:54" ht="45" customHeight="1" x14ac:dyDescent="0.35">
      <c r="A25" s="51" t="s">
        <v>59</v>
      </c>
      <c r="B25" s="53" t="s">
        <v>140</v>
      </c>
      <c r="C25" s="53" t="s">
        <v>132</v>
      </c>
      <c r="D25" s="55" t="s">
        <v>26</v>
      </c>
      <c r="E25" s="57" t="s">
        <v>133</v>
      </c>
      <c r="F25" s="27" t="s">
        <v>16</v>
      </c>
      <c r="G25" s="15"/>
      <c r="H25" s="15"/>
      <c r="I25" s="16"/>
      <c r="J25" s="16"/>
      <c r="K25" s="16"/>
      <c r="L25" s="16"/>
      <c r="M25" s="16"/>
      <c r="N25" s="16"/>
      <c r="O25" s="16" t="s">
        <v>21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31"/>
    </row>
    <row r="26" spans="1:54" ht="45" customHeight="1" x14ac:dyDescent="0.35">
      <c r="A26" s="52"/>
      <c r="B26" s="54"/>
      <c r="C26" s="54"/>
      <c r="D26" s="56"/>
      <c r="E26" s="57"/>
      <c r="F26" s="28" t="s">
        <v>17</v>
      </c>
      <c r="G26" s="15"/>
      <c r="H26" s="15"/>
      <c r="I26" s="16"/>
      <c r="J26" s="16"/>
      <c r="K26" s="16"/>
      <c r="L26" s="16"/>
      <c r="M26" s="16"/>
      <c r="N26" s="16"/>
      <c r="O26" s="16"/>
      <c r="P26" s="7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32"/>
    </row>
    <row r="27" spans="1:54" ht="45" customHeight="1" x14ac:dyDescent="0.35">
      <c r="A27" s="51" t="s">
        <v>60</v>
      </c>
      <c r="B27" s="53" t="s">
        <v>79</v>
      </c>
      <c r="C27" s="53" t="s">
        <v>132</v>
      </c>
      <c r="D27" s="55" t="s">
        <v>26</v>
      </c>
      <c r="E27" s="57" t="s">
        <v>133</v>
      </c>
      <c r="F27" s="27" t="s">
        <v>16</v>
      </c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 t="s">
        <v>21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31"/>
    </row>
    <row r="28" spans="1:54" ht="45" customHeight="1" x14ac:dyDescent="0.35">
      <c r="A28" s="52"/>
      <c r="B28" s="54"/>
      <c r="C28" s="54"/>
      <c r="D28" s="56"/>
      <c r="E28" s="57"/>
      <c r="F28" s="28" t="s">
        <v>17</v>
      </c>
      <c r="G28" s="15"/>
      <c r="H28" s="15"/>
      <c r="I28" s="16"/>
      <c r="J28" s="16"/>
      <c r="K28" s="16"/>
      <c r="L28" s="7"/>
      <c r="M28" s="16"/>
      <c r="N28" s="16"/>
      <c r="O28" s="1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32"/>
    </row>
    <row r="29" spans="1:54" ht="45" customHeight="1" x14ac:dyDescent="0.35">
      <c r="A29" s="51" t="s">
        <v>61</v>
      </c>
      <c r="B29" s="53" t="s">
        <v>141</v>
      </c>
      <c r="C29" s="53" t="s">
        <v>142</v>
      </c>
      <c r="D29" s="55" t="s">
        <v>26</v>
      </c>
      <c r="E29" s="57" t="s">
        <v>133</v>
      </c>
      <c r="F29" s="27" t="s">
        <v>16</v>
      </c>
      <c r="G29" s="15"/>
      <c r="H29" s="15"/>
      <c r="I29" s="16"/>
      <c r="J29" s="16"/>
      <c r="K29" s="16"/>
      <c r="L29" s="16"/>
      <c r="M29" s="16"/>
      <c r="N29" s="16"/>
      <c r="O29" s="16"/>
      <c r="P29" s="26"/>
      <c r="Q29" s="26"/>
      <c r="R29" s="26" t="s">
        <v>22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32"/>
    </row>
    <row r="30" spans="1:54" ht="45" customHeight="1" x14ac:dyDescent="0.35">
      <c r="A30" s="52"/>
      <c r="B30" s="54"/>
      <c r="C30" s="54"/>
      <c r="D30" s="56"/>
      <c r="E30" s="57"/>
      <c r="F30" s="28" t="s">
        <v>17</v>
      </c>
      <c r="G30" s="15"/>
      <c r="H30" s="15"/>
      <c r="I30" s="16"/>
      <c r="J30" s="16"/>
      <c r="K30" s="16"/>
      <c r="L30" s="16"/>
      <c r="M30" s="16"/>
      <c r="N30" s="16"/>
      <c r="O30" s="16"/>
      <c r="P30" s="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32"/>
    </row>
    <row r="31" spans="1:54" ht="45" customHeight="1" x14ac:dyDescent="0.35">
      <c r="A31" s="51" t="s">
        <v>33</v>
      </c>
      <c r="B31" s="53" t="s">
        <v>159</v>
      </c>
      <c r="C31" s="53" t="s">
        <v>143</v>
      </c>
      <c r="D31" s="55" t="s">
        <v>26</v>
      </c>
      <c r="E31" s="57" t="s">
        <v>136</v>
      </c>
      <c r="F31" s="27" t="s">
        <v>16</v>
      </c>
      <c r="G31" s="15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 t="s">
        <v>21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31"/>
    </row>
    <row r="32" spans="1:54" ht="45" customHeight="1" x14ac:dyDescent="0.35">
      <c r="A32" s="52"/>
      <c r="B32" s="54"/>
      <c r="C32" s="54"/>
      <c r="D32" s="56"/>
      <c r="E32" s="57"/>
      <c r="F32" s="28" t="s">
        <v>17</v>
      </c>
      <c r="G32" s="15"/>
      <c r="H32" s="15"/>
      <c r="I32" s="16"/>
      <c r="J32" s="16"/>
      <c r="K32" s="16"/>
      <c r="L32" s="16"/>
      <c r="M32" s="16"/>
      <c r="N32" s="16"/>
      <c r="O32" s="16"/>
      <c r="P32" s="7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32"/>
    </row>
    <row r="33" spans="1:54" ht="45" customHeight="1" x14ac:dyDescent="0.35">
      <c r="A33" s="51" t="s">
        <v>39</v>
      </c>
      <c r="B33" s="53" t="s">
        <v>80</v>
      </c>
      <c r="C33" s="53" t="s">
        <v>135</v>
      </c>
      <c r="D33" s="55" t="s">
        <v>26</v>
      </c>
      <c r="E33" s="57" t="s">
        <v>133</v>
      </c>
      <c r="F33" s="27" t="s">
        <v>16</v>
      </c>
      <c r="G33" s="15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32"/>
    </row>
    <row r="34" spans="1:54" ht="45" customHeight="1" x14ac:dyDescent="0.35">
      <c r="A34" s="52"/>
      <c r="B34" s="54"/>
      <c r="C34" s="54"/>
      <c r="D34" s="56"/>
      <c r="E34" s="57"/>
      <c r="F34" s="28" t="s">
        <v>17</v>
      </c>
      <c r="G34" s="15"/>
      <c r="H34" s="15"/>
      <c r="I34" s="16"/>
      <c r="J34" s="16"/>
      <c r="K34" s="16"/>
      <c r="L34" s="16"/>
      <c r="M34" s="16"/>
      <c r="N34" s="16"/>
      <c r="O34" s="16"/>
      <c r="P34" s="26"/>
      <c r="Q34" s="26"/>
      <c r="R34" s="26"/>
      <c r="S34" s="26"/>
      <c r="T34" s="26"/>
      <c r="U34" s="26"/>
      <c r="V34" s="26"/>
      <c r="W34" s="26"/>
      <c r="X34" s="1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32"/>
    </row>
    <row r="35" spans="1:54" ht="45" customHeight="1" x14ac:dyDescent="0.35">
      <c r="A35" s="51" t="s">
        <v>40</v>
      </c>
      <c r="B35" s="53" t="s">
        <v>144</v>
      </c>
      <c r="C35" s="53" t="s">
        <v>81</v>
      </c>
      <c r="D35" s="55" t="s">
        <v>26</v>
      </c>
      <c r="E35" s="57" t="s">
        <v>136</v>
      </c>
      <c r="F35" s="27" t="s">
        <v>16</v>
      </c>
      <c r="G35" s="15"/>
      <c r="H35" s="15"/>
      <c r="I35" s="16"/>
      <c r="J35" s="16"/>
      <c r="K35" s="16"/>
      <c r="L35" s="16"/>
      <c r="M35" s="16"/>
      <c r="N35" s="16"/>
      <c r="O35" s="16"/>
      <c r="P35" s="26"/>
      <c r="Q35" s="26"/>
      <c r="R35" s="26"/>
      <c r="S35" s="26"/>
      <c r="T35" s="26"/>
      <c r="U35" s="26" t="s">
        <v>21</v>
      </c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32"/>
    </row>
    <row r="36" spans="1:54" ht="45" customHeight="1" x14ac:dyDescent="0.35">
      <c r="A36" s="52"/>
      <c r="B36" s="54"/>
      <c r="C36" s="54"/>
      <c r="D36" s="56"/>
      <c r="E36" s="57"/>
      <c r="F36" s="28" t="s">
        <v>17</v>
      </c>
      <c r="G36" s="15"/>
      <c r="H36" s="15"/>
      <c r="I36" s="16"/>
      <c r="J36" s="16"/>
      <c r="K36" s="16"/>
      <c r="L36" s="16"/>
      <c r="M36" s="16"/>
      <c r="N36" s="16"/>
      <c r="O36" s="1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32"/>
    </row>
    <row r="37" spans="1:54" ht="45" customHeight="1" x14ac:dyDescent="0.35">
      <c r="A37" s="51" t="s">
        <v>41</v>
      </c>
      <c r="B37" s="53" t="s">
        <v>145</v>
      </c>
      <c r="C37" s="53" t="s">
        <v>82</v>
      </c>
      <c r="D37" s="55" t="s">
        <v>26</v>
      </c>
      <c r="E37" s="57" t="s">
        <v>136</v>
      </c>
      <c r="F37" s="27" t="s">
        <v>16</v>
      </c>
      <c r="G37" s="15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 t="s">
        <v>21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32"/>
    </row>
    <row r="38" spans="1:54" ht="45" customHeight="1" x14ac:dyDescent="0.35">
      <c r="A38" s="52"/>
      <c r="B38" s="54"/>
      <c r="C38" s="54"/>
      <c r="D38" s="56"/>
      <c r="E38" s="57"/>
      <c r="F38" s="28" t="s">
        <v>17</v>
      </c>
      <c r="G38" s="15"/>
      <c r="H38" s="15"/>
      <c r="I38" s="16"/>
      <c r="J38" s="16"/>
      <c r="K38" s="1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32"/>
    </row>
    <row r="39" spans="1:54" ht="45" customHeight="1" x14ac:dyDescent="0.35">
      <c r="A39" s="51" t="s">
        <v>42</v>
      </c>
      <c r="B39" s="53" t="s">
        <v>83</v>
      </c>
      <c r="C39" s="53" t="s">
        <v>146</v>
      </c>
      <c r="D39" s="55" t="s">
        <v>26</v>
      </c>
      <c r="E39" s="57" t="s">
        <v>133</v>
      </c>
      <c r="F39" s="27" t="s">
        <v>16</v>
      </c>
      <c r="G39" s="15"/>
      <c r="H39" s="15"/>
      <c r="I39" s="16"/>
      <c r="J39" s="16"/>
      <c r="K39" s="1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 t="s">
        <v>21</v>
      </c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32"/>
    </row>
    <row r="40" spans="1:54" ht="45" customHeight="1" x14ac:dyDescent="0.35">
      <c r="A40" s="52"/>
      <c r="B40" s="54"/>
      <c r="C40" s="54"/>
      <c r="D40" s="56"/>
      <c r="E40" s="57"/>
      <c r="F40" s="28" t="s">
        <v>17</v>
      </c>
      <c r="G40" s="15"/>
      <c r="H40" s="15"/>
      <c r="I40" s="16"/>
      <c r="J40" s="16"/>
      <c r="K40" s="1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32"/>
    </row>
    <row r="41" spans="1:54" ht="45" customHeight="1" x14ac:dyDescent="0.35">
      <c r="A41" s="51" t="s">
        <v>43</v>
      </c>
      <c r="B41" s="53" t="s">
        <v>83</v>
      </c>
      <c r="C41" s="53" t="s">
        <v>135</v>
      </c>
      <c r="D41" s="55" t="s">
        <v>26</v>
      </c>
      <c r="E41" s="57" t="s">
        <v>34</v>
      </c>
      <c r="F41" s="27" t="s">
        <v>16</v>
      </c>
      <c r="G41" s="15"/>
      <c r="H41" s="15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 t="s">
        <v>21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31"/>
    </row>
    <row r="42" spans="1:54" ht="45" customHeight="1" x14ac:dyDescent="0.35">
      <c r="A42" s="52"/>
      <c r="B42" s="54"/>
      <c r="C42" s="54"/>
      <c r="D42" s="56"/>
      <c r="E42" s="57"/>
      <c r="F42" s="28" t="s">
        <v>17</v>
      </c>
      <c r="G42" s="15"/>
      <c r="H42" s="15"/>
      <c r="I42" s="16"/>
      <c r="J42" s="16"/>
      <c r="K42" s="1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32"/>
    </row>
    <row r="43" spans="1:54" ht="45" customHeight="1" x14ac:dyDescent="0.35">
      <c r="A43" s="51" t="s">
        <v>44</v>
      </c>
      <c r="B43" s="53" t="s">
        <v>84</v>
      </c>
      <c r="C43" s="53" t="s">
        <v>85</v>
      </c>
      <c r="D43" s="55" t="s">
        <v>26</v>
      </c>
      <c r="E43" s="57" t="s">
        <v>133</v>
      </c>
      <c r="F43" s="27" t="s">
        <v>16</v>
      </c>
      <c r="G43" s="15"/>
      <c r="H43" s="15"/>
      <c r="I43" s="16"/>
      <c r="J43" s="16"/>
      <c r="K43" s="1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 t="s">
        <v>21</v>
      </c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32"/>
    </row>
    <row r="44" spans="1:54" ht="45" customHeight="1" x14ac:dyDescent="0.35">
      <c r="A44" s="52"/>
      <c r="B44" s="54"/>
      <c r="C44" s="54"/>
      <c r="D44" s="56"/>
      <c r="E44" s="57"/>
      <c r="F44" s="28" t="s">
        <v>17</v>
      </c>
      <c r="G44" s="15"/>
      <c r="H44" s="15"/>
      <c r="I44" s="16"/>
      <c r="J44" s="16"/>
      <c r="K44" s="1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32"/>
    </row>
    <row r="45" spans="1:54" ht="45" customHeight="1" x14ac:dyDescent="0.35">
      <c r="A45" s="51" t="s">
        <v>45</v>
      </c>
      <c r="B45" s="53" t="s">
        <v>147</v>
      </c>
      <c r="C45" s="53" t="s">
        <v>85</v>
      </c>
      <c r="D45" s="55" t="s">
        <v>26</v>
      </c>
      <c r="E45" s="57" t="s">
        <v>133</v>
      </c>
      <c r="F45" s="27" t="s">
        <v>16</v>
      </c>
      <c r="G45" s="15"/>
      <c r="H45" s="15"/>
      <c r="I45" s="16"/>
      <c r="J45" s="16"/>
      <c r="K45" s="16"/>
      <c r="L45" s="16"/>
      <c r="M45" s="16"/>
      <c r="N45" s="16"/>
      <c r="O45" s="1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 t="s">
        <v>21</v>
      </c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32"/>
    </row>
    <row r="46" spans="1:54" ht="45" customHeight="1" x14ac:dyDescent="0.35">
      <c r="A46" s="52"/>
      <c r="B46" s="54"/>
      <c r="C46" s="54"/>
      <c r="D46" s="56"/>
      <c r="E46" s="57"/>
      <c r="F46" s="28" t="s">
        <v>17</v>
      </c>
      <c r="G46" s="15"/>
      <c r="H46" s="15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32"/>
    </row>
    <row r="47" spans="1:54" ht="45" customHeight="1" x14ac:dyDescent="0.35">
      <c r="A47" s="51" t="s">
        <v>46</v>
      </c>
      <c r="B47" s="53" t="s">
        <v>87</v>
      </c>
      <c r="C47" s="53" t="s">
        <v>86</v>
      </c>
      <c r="D47" s="55" t="s">
        <v>26</v>
      </c>
      <c r="E47" s="57" t="s">
        <v>136</v>
      </c>
      <c r="F47" s="27" t="s">
        <v>16</v>
      </c>
      <c r="G47" s="15"/>
      <c r="H47" s="15"/>
      <c r="I47" s="16"/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 t="s">
        <v>21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0"/>
      <c r="BB47" s="29"/>
    </row>
    <row r="48" spans="1:54" ht="45" customHeight="1" x14ac:dyDescent="0.35">
      <c r="A48" s="52"/>
      <c r="B48" s="54"/>
      <c r="C48" s="54"/>
      <c r="D48" s="56"/>
      <c r="E48" s="57"/>
      <c r="F48" s="28" t="s">
        <v>17</v>
      </c>
      <c r="G48" s="15"/>
      <c r="H48" s="15"/>
      <c r="I48" s="16"/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10"/>
      <c r="BB48" s="29"/>
    </row>
    <row r="49" spans="1:54" ht="45" customHeight="1" x14ac:dyDescent="0.35">
      <c r="A49" s="51" t="s">
        <v>47</v>
      </c>
      <c r="B49" s="53" t="s">
        <v>88</v>
      </c>
      <c r="C49" s="53" t="s">
        <v>89</v>
      </c>
      <c r="D49" s="55" t="s">
        <v>26</v>
      </c>
      <c r="E49" s="57" t="s">
        <v>136</v>
      </c>
      <c r="F49" s="27" t="s">
        <v>16</v>
      </c>
      <c r="G49" s="15"/>
      <c r="H49" s="15"/>
      <c r="I49" s="16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 t="s">
        <v>21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0"/>
      <c r="BB49" s="29"/>
    </row>
    <row r="50" spans="1:54" ht="45" customHeight="1" x14ac:dyDescent="0.35">
      <c r="A50" s="52"/>
      <c r="B50" s="54"/>
      <c r="C50" s="54"/>
      <c r="D50" s="56"/>
      <c r="E50" s="57"/>
      <c r="F50" s="28" t="s">
        <v>17</v>
      </c>
      <c r="G50" s="15"/>
      <c r="H50" s="15"/>
      <c r="I50" s="16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10"/>
      <c r="BB50" s="29"/>
    </row>
    <row r="51" spans="1:54" ht="45" customHeight="1" x14ac:dyDescent="0.35">
      <c r="A51" s="51" t="s">
        <v>48</v>
      </c>
      <c r="B51" s="53" t="s">
        <v>90</v>
      </c>
      <c r="C51" s="53" t="s">
        <v>91</v>
      </c>
      <c r="D51" s="55" t="s">
        <v>26</v>
      </c>
      <c r="E51" s="57" t="s">
        <v>136</v>
      </c>
      <c r="F51" s="27" t="s">
        <v>16</v>
      </c>
      <c r="G51" s="15"/>
      <c r="H51" s="15"/>
      <c r="I51" s="16"/>
      <c r="J51" s="1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 t="s">
        <v>21</v>
      </c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0"/>
      <c r="BB51" s="29"/>
    </row>
    <row r="52" spans="1:54" ht="45" customHeight="1" x14ac:dyDescent="0.35">
      <c r="A52" s="52"/>
      <c r="B52" s="54"/>
      <c r="C52" s="54"/>
      <c r="D52" s="56"/>
      <c r="E52" s="57"/>
      <c r="F52" s="28" t="s">
        <v>17</v>
      </c>
      <c r="G52" s="15"/>
      <c r="H52" s="15"/>
      <c r="I52" s="16"/>
      <c r="J52" s="16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10"/>
      <c r="BB52" s="29"/>
    </row>
    <row r="53" spans="1:54" ht="45" customHeight="1" x14ac:dyDescent="0.35">
      <c r="A53" s="51" t="s">
        <v>49</v>
      </c>
      <c r="B53" s="53" t="s">
        <v>92</v>
      </c>
      <c r="C53" s="53" t="s">
        <v>148</v>
      </c>
      <c r="D53" s="55" t="s">
        <v>26</v>
      </c>
      <c r="E53" s="57" t="s">
        <v>34</v>
      </c>
      <c r="F53" s="27" t="s">
        <v>16</v>
      </c>
      <c r="G53" s="15"/>
      <c r="H53" s="15"/>
      <c r="I53" s="16"/>
      <c r="J53" s="16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21</v>
      </c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10"/>
      <c r="BB53" s="29"/>
    </row>
    <row r="54" spans="1:54" ht="45" customHeight="1" x14ac:dyDescent="0.35">
      <c r="A54" s="52"/>
      <c r="B54" s="54"/>
      <c r="C54" s="54"/>
      <c r="D54" s="56"/>
      <c r="E54" s="57"/>
      <c r="F54" s="28" t="s">
        <v>17</v>
      </c>
      <c r="G54" s="15"/>
      <c r="H54" s="15"/>
      <c r="I54" s="16"/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10"/>
      <c r="BB54" s="29"/>
    </row>
    <row r="55" spans="1:54" ht="45" customHeight="1" x14ac:dyDescent="0.35">
      <c r="A55" s="51" t="s">
        <v>50</v>
      </c>
      <c r="B55" s="53" t="s">
        <v>149</v>
      </c>
      <c r="C55" s="53" t="s">
        <v>132</v>
      </c>
      <c r="D55" s="55" t="s">
        <v>26</v>
      </c>
      <c r="E55" s="57" t="s">
        <v>133</v>
      </c>
      <c r="F55" s="27" t="s">
        <v>16</v>
      </c>
      <c r="G55" s="15"/>
      <c r="H55" s="15"/>
      <c r="I55" s="16"/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 t="s">
        <v>21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10"/>
      <c r="BB55" s="29"/>
    </row>
    <row r="56" spans="1:54" ht="45" customHeight="1" x14ac:dyDescent="0.35">
      <c r="A56" s="52"/>
      <c r="B56" s="54"/>
      <c r="C56" s="54"/>
      <c r="D56" s="56"/>
      <c r="E56" s="57"/>
      <c r="F56" s="28" t="s">
        <v>17</v>
      </c>
      <c r="G56" s="15"/>
      <c r="H56" s="15"/>
      <c r="I56" s="16"/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10"/>
      <c r="BB56" s="29"/>
    </row>
    <row r="57" spans="1:54" ht="45" customHeight="1" x14ac:dyDescent="0.35">
      <c r="A57" s="51" t="s">
        <v>51</v>
      </c>
      <c r="B57" s="53" t="s">
        <v>93</v>
      </c>
      <c r="C57" s="53" t="s">
        <v>132</v>
      </c>
      <c r="D57" s="55" t="s">
        <v>26</v>
      </c>
      <c r="E57" s="57" t="s">
        <v>133</v>
      </c>
      <c r="F57" s="27" t="s">
        <v>16</v>
      </c>
      <c r="G57" s="15"/>
      <c r="H57" s="15"/>
      <c r="I57" s="16"/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 t="s">
        <v>21</v>
      </c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10"/>
      <c r="BB57" s="29"/>
    </row>
    <row r="58" spans="1:54" ht="45" customHeight="1" x14ac:dyDescent="0.35">
      <c r="A58" s="52"/>
      <c r="B58" s="54"/>
      <c r="C58" s="54"/>
      <c r="D58" s="56"/>
      <c r="E58" s="57"/>
      <c r="F58" s="28" t="s">
        <v>17</v>
      </c>
      <c r="G58" s="15"/>
      <c r="H58" s="15"/>
      <c r="I58" s="16"/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10"/>
      <c r="BB58" s="29"/>
    </row>
    <row r="59" spans="1:54" ht="45" customHeight="1" x14ac:dyDescent="0.35">
      <c r="A59" s="51" t="s">
        <v>52</v>
      </c>
      <c r="B59" s="53" t="s">
        <v>93</v>
      </c>
      <c r="C59" s="53" t="s">
        <v>150</v>
      </c>
      <c r="D59" s="55" t="s">
        <v>26</v>
      </c>
      <c r="E59" s="57" t="s">
        <v>34</v>
      </c>
      <c r="F59" s="27" t="s">
        <v>16</v>
      </c>
      <c r="G59" s="15"/>
      <c r="H59" s="15"/>
      <c r="I59" s="16"/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 t="s">
        <v>21</v>
      </c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10"/>
      <c r="BB59" s="29"/>
    </row>
    <row r="60" spans="1:54" ht="45" customHeight="1" x14ac:dyDescent="0.35">
      <c r="A60" s="52"/>
      <c r="B60" s="54"/>
      <c r="C60" s="54"/>
      <c r="D60" s="56"/>
      <c r="E60" s="57"/>
      <c r="F60" s="28" t="s">
        <v>17</v>
      </c>
      <c r="G60" s="15"/>
      <c r="H60" s="15"/>
      <c r="I60" s="16"/>
      <c r="J60" s="1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10"/>
      <c r="BB60" s="29"/>
    </row>
    <row r="61" spans="1:54" ht="45" customHeight="1" x14ac:dyDescent="0.35">
      <c r="A61" s="51" t="s">
        <v>53</v>
      </c>
      <c r="B61" s="53" t="s">
        <v>151</v>
      </c>
      <c r="C61" s="53" t="s">
        <v>95</v>
      </c>
      <c r="D61" s="55" t="s">
        <v>26</v>
      </c>
      <c r="E61" s="57" t="s">
        <v>133</v>
      </c>
      <c r="F61" s="27" t="s">
        <v>16</v>
      </c>
      <c r="G61" s="15"/>
      <c r="H61" s="15"/>
      <c r="I61" s="16"/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 t="s">
        <v>21</v>
      </c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10"/>
      <c r="BB61" s="29"/>
    </row>
    <row r="62" spans="1:54" ht="45" customHeight="1" x14ac:dyDescent="0.35">
      <c r="A62" s="52"/>
      <c r="B62" s="54"/>
      <c r="C62" s="54"/>
      <c r="D62" s="56"/>
      <c r="E62" s="57"/>
      <c r="F62" s="28" t="s">
        <v>17</v>
      </c>
      <c r="G62" s="15"/>
      <c r="H62" s="15"/>
      <c r="I62" s="16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10"/>
      <c r="BB62" s="29"/>
    </row>
    <row r="63" spans="1:54" ht="45" customHeight="1" x14ac:dyDescent="0.35">
      <c r="A63" s="51" t="s">
        <v>54</v>
      </c>
      <c r="B63" s="53" t="s">
        <v>152</v>
      </c>
      <c r="C63" s="53" t="s">
        <v>95</v>
      </c>
      <c r="D63" s="55" t="s">
        <v>26</v>
      </c>
      <c r="E63" s="57" t="s">
        <v>34</v>
      </c>
      <c r="F63" s="27" t="s">
        <v>16</v>
      </c>
      <c r="G63" s="15"/>
      <c r="H63" s="15"/>
      <c r="I63" s="16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 t="s">
        <v>21</v>
      </c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10"/>
      <c r="BB63" s="29"/>
    </row>
    <row r="64" spans="1:54" ht="45" customHeight="1" x14ac:dyDescent="0.35">
      <c r="A64" s="52"/>
      <c r="B64" s="54"/>
      <c r="C64" s="54"/>
      <c r="D64" s="56"/>
      <c r="E64" s="57"/>
      <c r="F64" s="28" t="s">
        <v>17</v>
      </c>
      <c r="G64" s="15"/>
      <c r="H64" s="15"/>
      <c r="I64" s="16"/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10"/>
      <c r="BB64" s="29"/>
    </row>
    <row r="65" spans="1:54" ht="45" customHeight="1" x14ac:dyDescent="0.35">
      <c r="A65" s="51" t="s">
        <v>55</v>
      </c>
      <c r="B65" s="53" t="s">
        <v>96</v>
      </c>
      <c r="C65" s="53" t="s">
        <v>135</v>
      </c>
      <c r="D65" s="55" t="s">
        <v>26</v>
      </c>
      <c r="E65" s="57" t="s">
        <v>133</v>
      </c>
      <c r="F65" s="27" t="s">
        <v>16</v>
      </c>
      <c r="G65" s="15"/>
      <c r="H65" s="15"/>
      <c r="I65" s="16"/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 t="s">
        <v>21</v>
      </c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10"/>
      <c r="BB65" s="29"/>
    </row>
    <row r="66" spans="1:54" ht="45" customHeight="1" x14ac:dyDescent="0.35">
      <c r="A66" s="52"/>
      <c r="B66" s="54"/>
      <c r="C66" s="54"/>
      <c r="D66" s="56"/>
      <c r="E66" s="57"/>
      <c r="F66" s="28" t="s">
        <v>17</v>
      </c>
      <c r="G66" s="15"/>
      <c r="H66" s="15"/>
      <c r="I66" s="16"/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10"/>
      <c r="BB66" s="29"/>
    </row>
    <row r="67" spans="1:54" ht="45" customHeight="1" x14ac:dyDescent="0.35">
      <c r="A67" s="51" t="s">
        <v>62</v>
      </c>
      <c r="B67" s="53" t="s">
        <v>97</v>
      </c>
      <c r="C67" s="53" t="s">
        <v>135</v>
      </c>
      <c r="D67" s="55" t="s">
        <v>26</v>
      </c>
      <c r="E67" s="57"/>
      <c r="F67" s="27" t="s">
        <v>16</v>
      </c>
      <c r="G67" s="15"/>
      <c r="H67" s="15"/>
      <c r="I67" s="16"/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 t="s">
        <v>21</v>
      </c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10"/>
      <c r="BB67" s="29"/>
    </row>
    <row r="68" spans="1:54" ht="45" customHeight="1" x14ac:dyDescent="0.35">
      <c r="A68" s="52"/>
      <c r="B68" s="54"/>
      <c r="C68" s="54"/>
      <c r="D68" s="56"/>
      <c r="E68" s="57"/>
      <c r="F68" s="28" t="s">
        <v>17</v>
      </c>
      <c r="G68" s="15"/>
      <c r="H68" s="15"/>
      <c r="I68" s="16"/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10"/>
      <c r="BB68" s="29"/>
    </row>
    <row r="69" spans="1:54" ht="45" customHeight="1" x14ac:dyDescent="0.35">
      <c r="A69" s="51" t="s">
        <v>94</v>
      </c>
      <c r="B69" s="53" t="s">
        <v>144</v>
      </c>
      <c r="C69" s="53" t="s">
        <v>81</v>
      </c>
      <c r="D69" s="55" t="s">
        <v>26</v>
      </c>
      <c r="E69" s="57"/>
      <c r="F69" s="27" t="s">
        <v>16</v>
      </c>
      <c r="G69" s="15"/>
      <c r="H69" s="15"/>
      <c r="I69" s="16"/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 t="s">
        <v>21</v>
      </c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10"/>
      <c r="BB69" s="29"/>
    </row>
    <row r="70" spans="1:54" ht="45" customHeight="1" x14ac:dyDescent="0.35">
      <c r="A70" s="52"/>
      <c r="B70" s="54"/>
      <c r="C70" s="54"/>
      <c r="D70" s="56"/>
      <c r="E70" s="57"/>
      <c r="F70" s="28" t="s">
        <v>17</v>
      </c>
      <c r="G70" s="15"/>
      <c r="H70" s="15"/>
      <c r="I70" s="16"/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10"/>
      <c r="BB70" s="29"/>
    </row>
    <row r="71" spans="1:54" ht="45" customHeight="1" x14ac:dyDescent="0.35">
      <c r="A71" s="51" t="s">
        <v>63</v>
      </c>
      <c r="B71" s="53" t="s">
        <v>145</v>
      </c>
      <c r="C71" s="53" t="s">
        <v>82</v>
      </c>
      <c r="D71" s="55" t="s">
        <v>26</v>
      </c>
      <c r="E71" s="57"/>
      <c r="F71" s="27" t="s">
        <v>16</v>
      </c>
      <c r="G71" s="15"/>
      <c r="H71" s="15"/>
      <c r="I71" s="16"/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 t="s">
        <v>21</v>
      </c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10"/>
      <c r="BB71" s="29"/>
    </row>
    <row r="72" spans="1:54" ht="45" customHeight="1" x14ac:dyDescent="0.35">
      <c r="A72" s="52"/>
      <c r="B72" s="54"/>
      <c r="C72" s="54"/>
      <c r="D72" s="56"/>
      <c r="E72" s="57"/>
      <c r="F72" s="28" t="s">
        <v>17</v>
      </c>
      <c r="G72" s="15"/>
      <c r="H72" s="15"/>
      <c r="I72" s="16"/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10"/>
      <c r="BB72" s="29"/>
    </row>
    <row r="73" spans="1:54" ht="45" customHeight="1" x14ac:dyDescent="0.35">
      <c r="A73" s="51" t="s">
        <v>64</v>
      </c>
      <c r="B73" s="53" t="s">
        <v>98</v>
      </c>
      <c r="C73" s="53" t="s">
        <v>135</v>
      </c>
      <c r="D73" s="55" t="s">
        <v>26</v>
      </c>
      <c r="E73" s="57"/>
      <c r="F73" s="27" t="s">
        <v>16</v>
      </c>
      <c r="G73" s="15"/>
      <c r="H73" s="15"/>
      <c r="I73" s="16"/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 t="s">
        <v>21</v>
      </c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10"/>
      <c r="BB73" s="29"/>
    </row>
    <row r="74" spans="1:54" ht="45" customHeight="1" x14ac:dyDescent="0.35">
      <c r="A74" s="52"/>
      <c r="B74" s="54"/>
      <c r="C74" s="54"/>
      <c r="D74" s="56"/>
      <c r="E74" s="57"/>
      <c r="F74" s="28" t="s">
        <v>17</v>
      </c>
      <c r="G74" s="15"/>
      <c r="H74" s="15"/>
      <c r="I74" s="16"/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10"/>
      <c r="BB74" s="29"/>
    </row>
    <row r="75" spans="1:54" ht="45" customHeight="1" x14ac:dyDescent="0.35">
      <c r="A75" s="51" t="s">
        <v>100</v>
      </c>
      <c r="B75" s="53" t="s">
        <v>76</v>
      </c>
      <c r="C75" s="53" t="s">
        <v>137</v>
      </c>
      <c r="D75" s="55" t="s">
        <v>26</v>
      </c>
      <c r="E75" s="57"/>
      <c r="F75" s="27" t="s">
        <v>16</v>
      </c>
      <c r="G75" s="15"/>
      <c r="H75" s="15"/>
      <c r="I75" s="16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 t="s">
        <v>21</v>
      </c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10"/>
      <c r="BB75" s="29"/>
    </row>
    <row r="76" spans="1:54" ht="45" customHeight="1" x14ac:dyDescent="0.35">
      <c r="A76" s="52"/>
      <c r="B76" s="54"/>
      <c r="C76" s="54"/>
      <c r="D76" s="56"/>
      <c r="E76" s="57"/>
      <c r="F76" s="28" t="s">
        <v>17</v>
      </c>
      <c r="G76" s="15"/>
      <c r="H76" s="15"/>
      <c r="I76" s="16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10"/>
      <c r="BB76" s="29"/>
    </row>
    <row r="77" spans="1:54" ht="45" customHeight="1" x14ac:dyDescent="0.35">
      <c r="A77" s="51" t="s">
        <v>65</v>
      </c>
      <c r="B77" s="53" t="s">
        <v>77</v>
      </c>
      <c r="C77" s="53" t="s">
        <v>139</v>
      </c>
      <c r="D77" s="55" t="s">
        <v>26</v>
      </c>
      <c r="E77" s="57"/>
      <c r="F77" s="27" t="s">
        <v>16</v>
      </c>
      <c r="G77" s="15"/>
      <c r="H77" s="15"/>
      <c r="I77" s="16"/>
      <c r="J77" s="1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 t="s">
        <v>21</v>
      </c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10"/>
      <c r="BB77" s="29"/>
    </row>
    <row r="78" spans="1:54" ht="45" customHeight="1" x14ac:dyDescent="0.35">
      <c r="A78" s="52"/>
      <c r="B78" s="79"/>
      <c r="C78" s="54"/>
      <c r="D78" s="56"/>
      <c r="E78" s="57"/>
      <c r="F78" s="28" t="s">
        <v>17</v>
      </c>
      <c r="G78" s="15"/>
      <c r="H78" s="15"/>
      <c r="I78" s="16"/>
      <c r="J78" s="1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10"/>
      <c r="BB78" s="29"/>
    </row>
    <row r="79" spans="1:54" ht="45" customHeight="1" x14ac:dyDescent="0.35">
      <c r="A79" s="51" t="s">
        <v>66</v>
      </c>
      <c r="B79" s="53" t="s">
        <v>77</v>
      </c>
      <c r="C79" s="53" t="s">
        <v>153</v>
      </c>
      <c r="D79" s="55" t="s">
        <v>26</v>
      </c>
      <c r="E79" s="57"/>
      <c r="F79" s="27" t="s">
        <v>16</v>
      </c>
      <c r="G79" s="15"/>
      <c r="H79" s="15"/>
      <c r="I79" s="16"/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 t="s">
        <v>21</v>
      </c>
      <c r="AR79" s="7"/>
      <c r="AS79" s="7"/>
      <c r="AT79" s="7"/>
      <c r="AU79" s="7"/>
      <c r="AV79" s="7"/>
      <c r="AW79" s="7"/>
      <c r="AX79" s="7"/>
      <c r="AY79" s="7"/>
      <c r="AZ79" s="7"/>
      <c r="BA79" s="10"/>
      <c r="BB79" s="29"/>
    </row>
    <row r="80" spans="1:54" ht="45" customHeight="1" x14ac:dyDescent="0.35">
      <c r="A80" s="52"/>
      <c r="B80" s="79"/>
      <c r="C80" s="54"/>
      <c r="D80" s="56"/>
      <c r="E80" s="57"/>
      <c r="F80" s="28" t="s">
        <v>17</v>
      </c>
      <c r="G80" s="15"/>
      <c r="H80" s="15"/>
      <c r="I80" s="16"/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10"/>
      <c r="BB80" s="29"/>
    </row>
    <row r="81" spans="1:54" ht="45" customHeight="1" x14ac:dyDescent="0.35">
      <c r="A81" s="51" t="s">
        <v>101</v>
      </c>
      <c r="B81" s="53" t="s">
        <v>154</v>
      </c>
      <c r="C81" s="53" t="s">
        <v>99</v>
      </c>
      <c r="D81" s="55" t="s">
        <v>26</v>
      </c>
      <c r="E81" s="57"/>
      <c r="F81" s="27" t="s">
        <v>16</v>
      </c>
      <c r="G81" s="15"/>
      <c r="H81" s="15"/>
      <c r="I81" s="16"/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 t="s">
        <v>21</v>
      </c>
      <c r="AT81" s="7"/>
      <c r="AU81" s="7"/>
      <c r="AV81" s="7"/>
      <c r="AW81" s="7"/>
      <c r="AX81" s="7"/>
      <c r="AY81" s="7"/>
      <c r="AZ81" s="7"/>
      <c r="BA81" s="10"/>
      <c r="BB81" s="29"/>
    </row>
    <row r="82" spans="1:54" ht="45" customHeight="1" x14ac:dyDescent="0.35">
      <c r="A82" s="52"/>
      <c r="B82" s="54"/>
      <c r="C82" s="54"/>
      <c r="D82" s="56"/>
      <c r="E82" s="57"/>
      <c r="F82" s="28" t="s">
        <v>17</v>
      </c>
      <c r="G82" s="15"/>
      <c r="H82" s="15"/>
      <c r="I82" s="16"/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10"/>
      <c r="BB82" s="29"/>
    </row>
    <row r="83" spans="1:54" ht="45" customHeight="1" x14ac:dyDescent="0.35">
      <c r="A83" s="51" t="s">
        <v>67</v>
      </c>
      <c r="B83" s="53" t="s">
        <v>104</v>
      </c>
      <c r="C83" s="53" t="s">
        <v>132</v>
      </c>
      <c r="D83" s="55" t="s">
        <v>26</v>
      </c>
      <c r="E83" s="57"/>
      <c r="F83" s="27" t="s">
        <v>16</v>
      </c>
      <c r="G83" s="15"/>
      <c r="H83" s="15"/>
      <c r="I83" s="16"/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 t="s">
        <v>21</v>
      </c>
      <c r="AU83" s="7"/>
      <c r="AV83" s="7"/>
      <c r="AW83" s="7"/>
      <c r="AX83" s="7"/>
      <c r="AY83" s="7"/>
      <c r="AZ83" s="7"/>
      <c r="BA83" s="10"/>
      <c r="BB83" s="29"/>
    </row>
    <row r="84" spans="1:54" ht="45" customHeight="1" x14ac:dyDescent="0.35">
      <c r="A84" s="52"/>
      <c r="B84" s="54"/>
      <c r="C84" s="54"/>
      <c r="D84" s="56"/>
      <c r="E84" s="57"/>
      <c r="F84" s="28" t="s">
        <v>17</v>
      </c>
      <c r="G84" s="15"/>
      <c r="H84" s="15"/>
      <c r="I84" s="16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10"/>
      <c r="BB84" s="29"/>
    </row>
    <row r="85" spans="1:54" ht="45" customHeight="1" x14ac:dyDescent="0.35">
      <c r="A85" s="51" t="s">
        <v>68</v>
      </c>
      <c r="B85" s="53" t="s">
        <v>155</v>
      </c>
      <c r="C85" s="53" t="s">
        <v>135</v>
      </c>
      <c r="D85" s="55" t="s">
        <v>26</v>
      </c>
      <c r="E85" s="57"/>
      <c r="F85" s="27" t="s">
        <v>16</v>
      </c>
      <c r="G85" s="15"/>
      <c r="H85" s="15"/>
      <c r="I85" s="16"/>
      <c r="J85" s="1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 t="s">
        <v>21</v>
      </c>
      <c r="AV85" s="7"/>
      <c r="AW85" s="7"/>
      <c r="AX85" s="7"/>
      <c r="AY85" s="7"/>
      <c r="AZ85" s="7"/>
      <c r="BA85" s="10"/>
      <c r="BB85" s="29"/>
    </row>
    <row r="86" spans="1:54" ht="45" customHeight="1" x14ac:dyDescent="0.35">
      <c r="A86" s="52"/>
      <c r="B86" s="54"/>
      <c r="C86" s="54"/>
      <c r="D86" s="56"/>
      <c r="E86" s="57"/>
      <c r="F86" s="28" t="s">
        <v>17</v>
      </c>
      <c r="G86" s="15"/>
      <c r="H86" s="15"/>
      <c r="I86" s="16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10"/>
      <c r="BB86" s="29"/>
    </row>
    <row r="87" spans="1:54" ht="45" customHeight="1" x14ac:dyDescent="0.35">
      <c r="A87" s="51" t="s">
        <v>102</v>
      </c>
      <c r="B87" s="53" t="s">
        <v>156</v>
      </c>
      <c r="C87" s="53" t="s">
        <v>105</v>
      </c>
      <c r="D87" s="55" t="s">
        <v>26</v>
      </c>
      <c r="E87" s="57"/>
      <c r="F87" s="27" t="s">
        <v>16</v>
      </c>
      <c r="G87" s="15"/>
      <c r="H87" s="15"/>
      <c r="I87" s="16"/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 t="s">
        <v>21</v>
      </c>
      <c r="AW87" s="7"/>
      <c r="AX87" s="7"/>
      <c r="AY87" s="7"/>
      <c r="AZ87" s="7"/>
      <c r="BA87" s="10"/>
      <c r="BB87" s="29"/>
    </row>
    <row r="88" spans="1:54" ht="45" customHeight="1" x14ac:dyDescent="0.35">
      <c r="A88" s="52"/>
      <c r="B88" s="54"/>
      <c r="C88" s="54"/>
      <c r="D88" s="56"/>
      <c r="E88" s="57"/>
      <c r="F88" s="28" t="s">
        <v>17</v>
      </c>
      <c r="G88" s="15"/>
      <c r="H88" s="15"/>
      <c r="I88" s="16"/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10"/>
      <c r="BB88" s="29"/>
    </row>
    <row r="89" spans="1:54" ht="45" customHeight="1" x14ac:dyDescent="0.35">
      <c r="A89" s="51" t="s">
        <v>69</v>
      </c>
      <c r="B89" s="53" t="s">
        <v>78</v>
      </c>
      <c r="C89" s="53" t="s">
        <v>132</v>
      </c>
      <c r="D89" s="55" t="s">
        <v>26</v>
      </c>
      <c r="E89" s="57" t="s">
        <v>133</v>
      </c>
      <c r="F89" s="27" t="s">
        <v>16</v>
      </c>
      <c r="G89" s="15"/>
      <c r="H89" s="15"/>
      <c r="I89" s="16"/>
      <c r="J89" s="16"/>
      <c r="K89" s="16"/>
      <c r="L89" s="16"/>
      <c r="M89" s="16"/>
      <c r="N89" s="16"/>
      <c r="O89" s="16" t="s">
        <v>21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 t="s">
        <v>21</v>
      </c>
      <c r="AX89" s="16"/>
      <c r="AY89" s="16"/>
      <c r="AZ89" s="16"/>
      <c r="BA89" s="16"/>
      <c r="BB89" s="31"/>
    </row>
    <row r="90" spans="1:54" ht="45" customHeight="1" x14ac:dyDescent="0.35">
      <c r="A90" s="52"/>
      <c r="B90" s="54"/>
      <c r="C90" s="54"/>
      <c r="D90" s="56"/>
      <c r="E90" s="57"/>
      <c r="F90" s="28" t="s">
        <v>17</v>
      </c>
      <c r="G90" s="15"/>
      <c r="H90" s="15"/>
      <c r="I90" s="16"/>
      <c r="J90" s="16"/>
      <c r="K90" s="16"/>
      <c r="L90" s="16"/>
      <c r="M90" s="16"/>
      <c r="N90" s="16"/>
      <c r="O90" s="16"/>
      <c r="P90" s="7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32"/>
    </row>
    <row r="91" spans="1:54" ht="45" customHeight="1" x14ac:dyDescent="0.35">
      <c r="A91" s="51" t="s">
        <v>70</v>
      </c>
      <c r="B91" s="53" t="s">
        <v>108</v>
      </c>
      <c r="C91" s="53" t="s">
        <v>132</v>
      </c>
      <c r="D91" s="55" t="s">
        <v>106</v>
      </c>
      <c r="E91" s="57"/>
      <c r="F91" s="27" t="s">
        <v>16</v>
      </c>
      <c r="G91" s="15"/>
      <c r="H91" s="15"/>
      <c r="I91" s="16"/>
      <c r="J91" s="16"/>
      <c r="K91" s="7"/>
      <c r="L91" s="7"/>
      <c r="M91" s="7" t="s">
        <v>21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10"/>
      <c r="BB91" s="29"/>
    </row>
    <row r="92" spans="1:54" ht="45" customHeight="1" x14ac:dyDescent="0.35">
      <c r="A92" s="52"/>
      <c r="B92" s="54"/>
      <c r="C92" s="54"/>
      <c r="D92" s="56"/>
      <c r="E92" s="57"/>
      <c r="F92" s="28" t="s">
        <v>17</v>
      </c>
      <c r="G92" s="15"/>
      <c r="H92" s="15"/>
      <c r="I92" s="16"/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10"/>
      <c r="BB92" s="29"/>
    </row>
    <row r="93" spans="1:54" ht="45" customHeight="1" x14ac:dyDescent="0.35">
      <c r="A93" s="51" t="s">
        <v>103</v>
      </c>
      <c r="B93" s="53" t="s">
        <v>109</v>
      </c>
      <c r="C93" s="53" t="s">
        <v>132</v>
      </c>
      <c r="D93" s="55" t="s">
        <v>107</v>
      </c>
      <c r="E93" s="57"/>
      <c r="F93" s="27" t="s">
        <v>16</v>
      </c>
      <c r="G93" s="15"/>
      <c r="H93" s="15"/>
      <c r="I93" s="16"/>
      <c r="J93" s="16"/>
      <c r="K93" s="7"/>
      <c r="L93" s="7"/>
      <c r="M93" s="7"/>
      <c r="N93" s="7"/>
      <c r="O93" s="7"/>
      <c r="P93" s="7"/>
      <c r="Q93" s="7"/>
      <c r="R93" s="7" t="s">
        <v>21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10"/>
      <c r="BB93" s="29"/>
    </row>
    <row r="94" spans="1:54" ht="45" customHeight="1" x14ac:dyDescent="0.35">
      <c r="A94" s="52"/>
      <c r="B94" s="54"/>
      <c r="C94" s="54"/>
      <c r="D94" s="56"/>
      <c r="E94" s="57"/>
      <c r="F94" s="28" t="s">
        <v>17</v>
      </c>
      <c r="G94" s="15"/>
      <c r="H94" s="15"/>
      <c r="I94" s="16"/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10"/>
      <c r="BB94" s="29"/>
    </row>
    <row r="95" spans="1:54" ht="45" customHeight="1" x14ac:dyDescent="0.35">
      <c r="A95" s="51" t="s">
        <v>71</v>
      </c>
      <c r="B95" s="53" t="s">
        <v>110</v>
      </c>
      <c r="C95" s="53" t="s">
        <v>132</v>
      </c>
      <c r="D95" s="55" t="s">
        <v>111</v>
      </c>
      <c r="E95" s="57"/>
      <c r="F95" s="27" t="s">
        <v>16</v>
      </c>
      <c r="G95" s="15"/>
      <c r="H95" s="15"/>
      <c r="I95" s="16"/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 t="s">
        <v>21</v>
      </c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10"/>
      <c r="BB95" s="29"/>
    </row>
    <row r="96" spans="1:54" ht="45" customHeight="1" x14ac:dyDescent="0.35">
      <c r="A96" s="52"/>
      <c r="B96" s="54"/>
      <c r="C96" s="54"/>
      <c r="D96" s="56"/>
      <c r="E96" s="57"/>
      <c r="F96" s="28" t="s">
        <v>17</v>
      </c>
      <c r="G96" s="15"/>
      <c r="H96" s="15"/>
      <c r="I96" s="16"/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10"/>
      <c r="BB96" s="29"/>
    </row>
    <row r="97" spans="1:54" ht="45" customHeight="1" x14ac:dyDescent="0.35">
      <c r="A97" s="51" t="s">
        <v>72</v>
      </c>
      <c r="B97" s="53" t="s">
        <v>116</v>
      </c>
      <c r="C97" s="53" t="s">
        <v>105</v>
      </c>
      <c r="D97" s="55" t="s">
        <v>118</v>
      </c>
      <c r="E97" s="57"/>
      <c r="F97" s="27" t="s">
        <v>16</v>
      </c>
      <c r="G97" s="15"/>
      <c r="H97" s="15"/>
      <c r="I97" s="16"/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 t="s">
        <v>21</v>
      </c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0"/>
      <c r="BB97" s="29"/>
    </row>
    <row r="98" spans="1:54" ht="45" customHeight="1" x14ac:dyDescent="0.35">
      <c r="A98" s="52"/>
      <c r="B98" s="54"/>
      <c r="C98" s="54"/>
      <c r="D98" s="56"/>
      <c r="E98" s="57"/>
      <c r="F98" s="28" t="s">
        <v>17</v>
      </c>
      <c r="G98" s="15"/>
      <c r="H98" s="15"/>
      <c r="I98" s="16"/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10"/>
      <c r="BB98" s="29"/>
    </row>
    <row r="99" spans="1:54" ht="45" customHeight="1" x14ac:dyDescent="0.35">
      <c r="A99" s="51" t="s">
        <v>121</v>
      </c>
      <c r="B99" s="53" t="s">
        <v>115</v>
      </c>
      <c r="C99" s="53" t="s">
        <v>105</v>
      </c>
      <c r="D99" s="55" t="s">
        <v>117</v>
      </c>
      <c r="E99" s="57"/>
      <c r="F99" s="27" t="s">
        <v>16</v>
      </c>
      <c r="G99" s="15"/>
      <c r="H99" s="15"/>
      <c r="I99" s="16"/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21</v>
      </c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10"/>
      <c r="BB99" s="29"/>
    </row>
    <row r="100" spans="1:54" ht="45" customHeight="1" x14ac:dyDescent="0.35">
      <c r="A100" s="52"/>
      <c r="B100" s="54"/>
      <c r="C100" s="54"/>
      <c r="D100" s="56"/>
      <c r="E100" s="57"/>
      <c r="F100" s="28" t="s">
        <v>17</v>
      </c>
      <c r="G100" s="15"/>
      <c r="H100" s="15"/>
      <c r="I100" s="16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10"/>
      <c r="BB100" s="29"/>
    </row>
    <row r="101" spans="1:54" ht="45" customHeight="1" x14ac:dyDescent="0.35">
      <c r="A101" s="51" t="s">
        <v>73</v>
      </c>
      <c r="B101" s="53" t="s">
        <v>114</v>
      </c>
      <c r="C101" s="53" t="s">
        <v>105</v>
      </c>
      <c r="D101" s="55" t="s">
        <v>117</v>
      </c>
      <c r="E101" s="57"/>
      <c r="F101" s="27" t="s">
        <v>16</v>
      </c>
      <c r="G101" s="15"/>
      <c r="H101" s="15"/>
      <c r="I101" s="16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 t="s">
        <v>21</v>
      </c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10"/>
      <c r="BB101" s="29"/>
    </row>
    <row r="102" spans="1:54" ht="45" customHeight="1" x14ac:dyDescent="0.35">
      <c r="A102" s="52"/>
      <c r="B102" s="54"/>
      <c r="C102" s="54"/>
      <c r="D102" s="56"/>
      <c r="E102" s="57"/>
      <c r="F102" s="28" t="s">
        <v>17</v>
      </c>
      <c r="G102" s="15"/>
      <c r="H102" s="15"/>
      <c r="I102" s="16"/>
      <c r="J102" s="1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10"/>
      <c r="BB102" s="29"/>
    </row>
    <row r="103" spans="1:54" ht="45" customHeight="1" x14ac:dyDescent="0.35">
      <c r="A103" s="51" t="s">
        <v>122</v>
      </c>
      <c r="B103" s="53" t="s">
        <v>113</v>
      </c>
      <c r="C103" s="53" t="s">
        <v>105</v>
      </c>
      <c r="D103" s="55" t="s">
        <v>117</v>
      </c>
      <c r="E103" s="57"/>
      <c r="F103" s="27" t="s">
        <v>16</v>
      </c>
      <c r="G103" s="15"/>
      <c r="H103" s="15"/>
      <c r="I103" s="16"/>
      <c r="J103" s="1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 t="s">
        <v>21</v>
      </c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10"/>
      <c r="BB103" s="29"/>
    </row>
    <row r="104" spans="1:54" ht="45" customHeight="1" x14ac:dyDescent="0.35">
      <c r="A104" s="52"/>
      <c r="B104" s="54"/>
      <c r="C104" s="54"/>
      <c r="D104" s="56"/>
      <c r="E104" s="57"/>
      <c r="F104" s="28" t="s">
        <v>17</v>
      </c>
      <c r="G104" s="15"/>
      <c r="H104" s="15"/>
      <c r="I104" s="16"/>
      <c r="J104" s="1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10"/>
      <c r="BB104" s="29"/>
    </row>
    <row r="105" spans="1:54" ht="45" customHeight="1" x14ac:dyDescent="0.35">
      <c r="A105" s="51" t="s">
        <v>123</v>
      </c>
      <c r="B105" s="53" t="s">
        <v>112</v>
      </c>
      <c r="C105" s="53" t="s">
        <v>105</v>
      </c>
      <c r="D105" s="55" t="s">
        <v>119</v>
      </c>
      <c r="E105" s="57"/>
      <c r="F105" s="27" t="s">
        <v>16</v>
      </c>
      <c r="G105" s="15"/>
      <c r="H105" s="15"/>
      <c r="I105" s="16"/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 t="s">
        <v>21</v>
      </c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10"/>
      <c r="BB105" s="29"/>
    </row>
    <row r="106" spans="1:54" ht="45" customHeight="1" x14ac:dyDescent="0.35">
      <c r="A106" s="52"/>
      <c r="B106" s="54"/>
      <c r="C106" s="54"/>
      <c r="D106" s="56"/>
      <c r="E106" s="57"/>
      <c r="F106" s="28" t="s">
        <v>17</v>
      </c>
      <c r="G106" s="15"/>
      <c r="H106" s="15"/>
      <c r="I106" s="16"/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10"/>
      <c r="BB106" s="29"/>
    </row>
    <row r="107" spans="1:54" ht="45" customHeight="1" x14ac:dyDescent="0.35">
      <c r="A107" s="51" t="s">
        <v>124</v>
      </c>
      <c r="B107" s="53" t="s">
        <v>120</v>
      </c>
      <c r="C107" s="53" t="s">
        <v>105</v>
      </c>
      <c r="D107" s="55" t="s">
        <v>117</v>
      </c>
      <c r="E107" s="57"/>
      <c r="F107" s="27" t="s">
        <v>16</v>
      </c>
      <c r="G107" s="15"/>
      <c r="H107" s="15"/>
      <c r="I107" s="16"/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10"/>
      <c r="BB107" s="29"/>
    </row>
    <row r="108" spans="1:54" ht="45" customHeight="1" x14ac:dyDescent="0.35">
      <c r="A108" s="52"/>
      <c r="B108" s="54"/>
      <c r="C108" s="54"/>
      <c r="D108" s="56"/>
      <c r="E108" s="57"/>
      <c r="F108" s="28" t="s">
        <v>17</v>
      </c>
      <c r="G108" s="15"/>
      <c r="H108" s="15"/>
      <c r="I108" s="16"/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 t="s">
        <v>21</v>
      </c>
      <c r="AS108" s="7"/>
      <c r="AT108" s="7"/>
      <c r="AU108" s="7"/>
      <c r="AV108" s="7"/>
      <c r="AW108" s="7"/>
      <c r="AX108" s="7"/>
      <c r="AY108" s="7"/>
      <c r="AZ108" s="7"/>
      <c r="BA108" s="10"/>
      <c r="BB108" s="29"/>
    </row>
    <row r="109" spans="1:54" ht="45" customHeight="1" x14ac:dyDescent="0.35">
      <c r="A109" s="51" t="s">
        <v>125</v>
      </c>
      <c r="B109" s="53" t="s">
        <v>157</v>
      </c>
      <c r="C109" s="53" t="s">
        <v>105</v>
      </c>
      <c r="D109" s="55" t="s">
        <v>117</v>
      </c>
      <c r="E109" s="57"/>
      <c r="F109" s="27" t="s">
        <v>16</v>
      </c>
      <c r="G109" s="15"/>
      <c r="H109" s="15"/>
      <c r="I109" s="16"/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 t="s">
        <v>21</v>
      </c>
      <c r="AX109" s="7"/>
      <c r="AY109" s="7"/>
      <c r="AZ109" s="7"/>
      <c r="BA109" s="10"/>
      <c r="BB109" s="29"/>
    </row>
    <row r="110" spans="1:54" ht="45" customHeight="1" x14ac:dyDescent="0.35">
      <c r="A110" s="52"/>
      <c r="B110" s="54"/>
      <c r="C110" s="54"/>
      <c r="D110" s="56"/>
      <c r="E110" s="57"/>
      <c r="F110" s="28" t="s">
        <v>17</v>
      </c>
      <c r="G110" s="15"/>
      <c r="H110" s="15"/>
      <c r="I110" s="16"/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10"/>
      <c r="BB110" s="29"/>
    </row>
    <row r="111" spans="1:54" ht="45" customHeight="1" x14ac:dyDescent="0.35">
      <c r="A111" s="51" t="s">
        <v>126</v>
      </c>
      <c r="B111" s="53" t="s">
        <v>158</v>
      </c>
      <c r="C111" s="53" t="s">
        <v>105</v>
      </c>
      <c r="D111" s="55" t="s">
        <v>117</v>
      </c>
      <c r="E111" s="57"/>
      <c r="F111" s="27" t="s">
        <v>16</v>
      </c>
      <c r="G111" s="15"/>
      <c r="H111" s="15"/>
      <c r="I111" s="16"/>
      <c r="J111" s="1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 t="s">
        <v>21</v>
      </c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10"/>
      <c r="BB111" s="29"/>
    </row>
    <row r="112" spans="1:54" ht="45" customHeight="1" x14ac:dyDescent="0.35">
      <c r="A112" s="52"/>
      <c r="B112" s="54"/>
      <c r="C112" s="54"/>
      <c r="D112" s="56"/>
      <c r="E112" s="57"/>
      <c r="F112" s="28" t="s">
        <v>17</v>
      </c>
      <c r="G112" s="15"/>
      <c r="H112" s="15"/>
      <c r="I112" s="16"/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10"/>
      <c r="BB112" s="29"/>
    </row>
    <row r="113" spans="1:54" ht="15" customHeight="1" x14ac:dyDescent="0.35">
      <c r="A113" s="87"/>
      <c r="B113" s="53"/>
      <c r="C113" s="89"/>
      <c r="D113" s="89"/>
      <c r="E113" s="57"/>
      <c r="F113" s="27" t="s">
        <v>16</v>
      </c>
      <c r="G113" s="15"/>
      <c r="H113" s="15"/>
      <c r="I113" s="16"/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10"/>
      <c r="BB113" s="29"/>
    </row>
    <row r="114" spans="1:54" ht="15" customHeight="1" thickBot="1" x14ac:dyDescent="0.4">
      <c r="A114" s="88"/>
      <c r="B114" s="54"/>
      <c r="C114" s="90"/>
      <c r="D114" s="90"/>
      <c r="E114" s="57"/>
      <c r="F114" s="20" t="s">
        <v>17</v>
      </c>
      <c r="G114" s="14"/>
      <c r="H114" s="15"/>
      <c r="I114" s="16"/>
      <c r="J114" s="17"/>
      <c r="K114" s="6"/>
      <c r="L114" s="7"/>
      <c r="M114" s="7"/>
      <c r="N114" s="8"/>
      <c r="O114" s="6"/>
      <c r="P114" s="7"/>
      <c r="Q114" s="7"/>
      <c r="R114" s="8"/>
      <c r="S114" s="6"/>
      <c r="T114" s="7"/>
      <c r="U114" s="7"/>
      <c r="V114" s="8"/>
      <c r="W114" s="6"/>
      <c r="X114" s="7"/>
      <c r="Y114" s="7"/>
      <c r="Z114" s="8"/>
      <c r="AA114" s="6"/>
      <c r="AB114" s="7"/>
      <c r="AC114" s="7"/>
      <c r="AD114" s="8"/>
      <c r="AE114" s="6"/>
      <c r="AF114" s="7"/>
      <c r="AG114" s="7"/>
      <c r="AH114" s="8"/>
      <c r="AI114" s="6"/>
      <c r="AJ114" s="7"/>
      <c r="AK114" s="7"/>
      <c r="AL114" s="8"/>
      <c r="AM114" s="6"/>
      <c r="AN114" s="7"/>
      <c r="AO114" s="7"/>
      <c r="AP114" s="8"/>
      <c r="AQ114" s="9"/>
      <c r="AR114" s="7"/>
      <c r="AS114" s="7"/>
      <c r="AT114" s="8"/>
      <c r="AU114" s="9"/>
      <c r="AV114" s="7"/>
      <c r="AW114" s="7"/>
      <c r="AX114" s="8"/>
      <c r="AY114" s="9"/>
      <c r="AZ114" s="7"/>
      <c r="BA114" s="10"/>
      <c r="BB114" s="11"/>
    </row>
    <row r="115" spans="1:54" ht="15.5" x14ac:dyDescent="0.3">
      <c r="A115" s="84" t="s">
        <v>18</v>
      </c>
      <c r="B115" s="85"/>
      <c r="C115" s="85"/>
      <c r="D115" s="21"/>
      <c r="E115" s="33"/>
      <c r="F115" s="22"/>
      <c r="G115" s="86">
        <f>COUNTIF(G7:J114,"=P")</f>
        <v>9</v>
      </c>
      <c r="H115" s="68"/>
      <c r="I115" s="68"/>
      <c r="J115" s="69"/>
      <c r="K115" s="67">
        <f>COUNTIF(K7:N114,"=P")</f>
        <v>11</v>
      </c>
      <c r="L115" s="68"/>
      <c r="M115" s="68"/>
      <c r="N115" s="69"/>
      <c r="O115" s="67">
        <f>COUNTIF(O7:R114,"=P")</f>
        <v>11</v>
      </c>
      <c r="P115" s="68"/>
      <c r="Q115" s="68"/>
      <c r="R115" s="69"/>
      <c r="S115" s="67">
        <f>COUNTIF(S7:V114,"=P")</f>
        <v>12</v>
      </c>
      <c r="T115" s="68"/>
      <c r="U115" s="68"/>
      <c r="V115" s="69"/>
      <c r="W115" s="67">
        <f>COUNTIF(W7:Z114,"=P")</f>
        <v>11</v>
      </c>
      <c r="X115" s="68"/>
      <c r="Y115" s="68"/>
      <c r="Z115" s="69"/>
      <c r="AA115" s="67">
        <f>COUNTIF(AA7:AD114,"=P")</f>
        <v>11</v>
      </c>
      <c r="AB115" s="68"/>
      <c r="AC115" s="68"/>
      <c r="AD115" s="69"/>
      <c r="AE115" s="67">
        <f>COUNTIF(AE7:AH114,"=P")</f>
        <v>11</v>
      </c>
      <c r="AF115" s="68"/>
      <c r="AG115" s="68"/>
      <c r="AH115" s="69"/>
      <c r="AI115" s="67">
        <f>COUNTIF(AI7:AL114,"=P")</f>
        <v>11</v>
      </c>
      <c r="AJ115" s="68"/>
      <c r="AK115" s="68"/>
      <c r="AL115" s="69"/>
      <c r="AM115" s="67">
        <f>COUNTIF(AM7:AP114,"=P")</f>
        <v>11</v>
      </c>
      <c r="AN115" s="68"/>
      <c r="AO115" s="68"/>
      <c r="AP115" s="69"/>
      <c r="AQ115" s="67">
        <f>COUNTIF(AQ7:AT114,"=P")</f>
        <v>10</v>
      </c>
      <c r="AR115" s="68"/>
      <c r="AS115" s="68"/>
      <c r="AT115" s="69"/>
      <c r="AU115" s="67">
        <f>COUNTIF(AU7:AX114,"=P")</f>
        <v>10</v>
      </c>
      <c r="AV115" s="68"/>
      <c r="AW115" s="68"/>
      <c r="AX115" s="69"/>
      <c r="AY115" s="67">
        <f>COUNTIF(AY7:BB114,"=P")</f>
        <v>4</v>
      </c>
      <c r="AZ115" s="68"/>
      <c r="BA115" s="68"/>
      <c r="BB115" s="69"/>
    </row>
    <row r="116" spans="1:54" ht="15.5" x14ac:dyDescent="0.3">
      <c r="A116" s="70" t="s">
        <v>19</v>
      </c>
      <c r="B116" s="71"/>
      <c r="C116" s="71"/>
      <c r="D116" s="18"/>
      <c r="E116" s="18"/>
      <c r="F116" s="23"/>
      <c r="G116" s="80">
        <f>COUNTIF(G7:J114,"=E")</f>
        <v>0</v>
      </c>
      <c r="H116" s="81"/>
      <c r="I116" s="81"/>
      <c r="J116" s="82"/>
      <c r="K116" s="83">
        <f>COUNTIF(K7:N114,"=E")</f>
        <v>0</v>
      </c>
      <c r="L116" s="81"/>
      <c r="M116" s="81"/>
      <c r="N116" s="82"/>
      <c r="O116" s="83">
        <f>COUNTIF(O7:R114,"E")</f>
        <v>0</v>
      </c>
      <c r="P116" s="81"/>
      <c r="Q116" s="81"/>
      <c r="R116" s="82"/>
      <c r="S116" s="64">
        <f>COUNTIF(S7:V114,"E")</f>
        <v>0</v>
      </c>
      <c r="T116" s="65"/>
      <c r="U116" s="65"/>
      <c r="V116" s="66"/>
      <c r="W116" s="64">
        <f>COUNTIF(W7:Z114,"e")</f>
        <v>0</v>
      </c>
      <c r="X116" s="65"/>
      <c r="Y116" s="65"/>
      <c r="Z116" s="66"/>
      <c r="AA116" s="64">
        <f>COUNTIF(AA7:AD114,"E")</f>
        <v>0</v>
      </c>
      <c r="AB116" s="65"/>
      <c r="AC116" s="65"/>
      <c r="AD116" s="66"/>
      <c r="AE116" s="64">
        <f>COUNTIF(AE7:AH114,"E")</f>
        <v>0</v>
      </c>
      <c r="AF116" s="65"/>
      <c r="AG116" s="65"/>
      <c r="AH116" s="66"/>
      <c r="AI116" s="64">
        <f>COUNTIF(AI7:AL114,"E")</f>
        <v>0</v>
      </c>
      <c r="AJ116" s="65"/>
      <c r="AK116" s="65"/>
      <c r="AL116" s="66"/>
      <c r="AM116" s="64">
        <f>COUNTIF(AM7:AP114,"E")</f>
        <v>0</v>
      </c>
      <c r="AN116" s="65"/>
      <c r="AO116" s="65"/>
      <c r="AP116" s="66"/>
      <c r="AQ116" s="64">
        <f>COUNTIF(AQ7:AT114,"E")</f>
        <v>0</v>
      </c>
      <c r="AR116" s="65"/>
      <c r="AS116" s="65"/>
      <c r="AT116" s="66"/>
      <c r="AU116" s="64">
        <f>COUNTIF(AU7:AX114,"E")</f>
        <v>0</v>
      </c>
      <c r="AV116" s="65"/>
      <c r="AW116" s="65"/>
      <c r="AX116" s="66"/>
      <c r="AY116" s="64">
        <f>COUNTIF(AY7:BB114,"E")</f>
        <v>0</v>
      </c>
      <c r="AZ116" s="65"/>
      <c r="BA116" s="65"/>
      <c r="BB116" s="66"/>
    </row>
    <row r="117" spans="1:54" ht="16" thickBot="1" x14ac:dyDescent="0.4">
      <c r="A117" s="76" t="s">
        <v>20</v>
      </c>
      <c r="B117" s="77"/>
      <c r="C117" s="77"/>
      <c r="D117" s="24"/>
      <c r="E117" s="24"/>
      <c r="F117" s="25"/>
      <c r="G117" s="78">
        <f>(G116/G115)*100</f>
        <v>0</v>
      </c>
      <c r="H117" s="60"/>
      <c r="I117" s="60"/>
      <c r="J117" s="61"/>
      <c r="K117" s="60">
        <f>(K116/K115)*100</f>
        <v>0</v>
      </c>
      <c r="L117" s="60"/>
      <c r="M117" s="60"/>
      <c r="N117" s="61"/>
      <c r="O117" s="60">
        <f>(O116/O115)*100</f>
        <v>0</v>
      </c>
      <c r="P117" s="60"/>
      <c r="Q117" s="60"/>
      <c r="R117" s="61"/>
      <c r="S117" s="60">
        <f>+S116/S115*100</f>
        <v>0</v>
      </c>
      <c r="T117" s="60"/>
      <c r="U117" s="60"/>
      <c r="V117" s="61"/>
      <c r="W117" s="60">
        <f>+(W116/W115)*100</f>
        <v>0</v>
      </c>
      <c r="X117" s="60"/>
      <c r="Y117" s="60"/>
      <c r="Z117" s="61"/>
      <c r="AA117" s="60">
        <f>+(AA116/AA115)*100</f>
        <v>0</v>
      </c>
      <c r="AB117" s="60"/>
      <c r="AC117" s="60"/>
      <c r="AD117" s="61"/>
      <c r="AE117" s="60">
        <f>+(AE116/AE115)*100</f>
        <v>0</v>
      </c>
      <c r="AF117" s="60"/>
      <c r="AG117" s="60"/>
      <c r="AH117" s="61"/>
      <c r="AI117" s="62">
        <f>+(AI116/AI115)*100</f>
        <v>0</v>
      </c>
      <c r="AJ117" s="62"/>
      <c r="AK117" s="62"/>
      <c r="AL117" s="63"/>
      <c r="AM117" s="62">
        <f>+(AM116/AM115)*100</f>
        <v>0</v>
      </c>
      <c r="AN117" s="62"/>
      <c r="AO117" s="62"/>
      <c r="AP117" s="63"/>
      <c r="AQ117" s="62">
        <f>+(AQ116/AQ115)*100</f>
        <v>0</v>
      </c>
      <c r="AR117" s="62"/>
      <c r="AS117" s="62"/>
      <c r="AT117" s="63"/>
      <c r="AU117" s="62">
        <f>+(AU116/AU115)*100</f>
        <v>0</v>
      </c>
      <c r="AV117" s="62"/>
      <c r="AW117" s="62"/>
      <c r="AX117" s="63"/>
      <c r="AY117" s="62">
        <f>+(AY116/AY115)*100</f>
        <v>0</v>
      </c>
      <c r="AZ117" s="62"/>
      <c r="BA117" s="62"/>
      <c r="BB117" s="63"/>
    </row>
    <row r="118" spans="1:54" ht="25" customHeight="1" x14ac:dyDescent="0.3">
      <c r="A118" s="4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74" t="s">
        <v>127</v>
      </c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58">
        <f>SUM(G115:BB115)</f>
        <v>122</v>
      </c>
      <c r="AV118" s="58"/>
      <c r="AW118" s="58"/>
      <c r="AX118" s="58"/>
      <c r="AY118" s="58"/>
      <c r="AZ118" s="58"/>
      <c r="BA118" s="58"/>
      <c r="BB118" s="59"/>
    </row>
    <row r="119" spans="1:54" s="19" customFormat="1" ht="25" customHeight="1" x14ac:dyDescent="0.3">
      <c r="A119" s="43"/>
      <c r="B119" s="44"/>
      <c r="C119" s="44"/>
      <c r="D119" s="44"/>
      <c r="E119" s="44"/>
      <c r="F119" s="4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74" t="s">
        <v>128</v>
      </c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58">
        <f>SUM(G116:BB116)</f>
        <v>0</v>
      </c>
      <c r="AV119" s="58"/>
      <c r="AW119" s="58"/>
      <c r="AX119" s="58"/>
      <c r="AY119" s="58"/>
      <c r="AZ119" s="58"/>
      <c r="BA119" s="58"/>
      <c r="BB119" s="59"/>
    </row>
    <row r="120" spans="1:54" s="19" customFormat="1" ht="25" customHeight="1" thickBot="1" x14ac:dyDescent="0.35">
      <c r="A120" s="45"/>
      <c r="B120" s="46"/>
      <c r="C120" s="46"/>
      <c r="D120" s="46"/>
      <c r="E120" s="46"/>
      <c r="F120" s="46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75" t="s">
        <v>129</v>
      </c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2">
        <f>AU119/AU118</f>
        <v>0</v>
      </c>
      <c r="AV120" s="72"/>
      <c r="AW120" s="72"/>
      <c r="AX120" s="72"/>
      <c r="AY120" s="72"/>
      <c r="AZ120" s="72"/>
      <c r="BA120" s="72"/>
      <c r="BB120" s="73"/>
    </row>
    <row r="121" spans="1:54" s="19" customFormat="1" ht="13" x14ac:dyDescent="0.3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s="19" customFormat="1" ht="13" x14ac:dyDescent="0.3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s="19" customFormat="1" ht="13" x14ac:dyDescent="0.3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s="19" customFormat="1" ht="13" x14ac:dyDescent="0.3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s="19" customFormat="1" ht="13" x14ac:dyDescent="0.3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s="19" customFormat="1" ht="13" x14ac:dyDescent="0.3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s="19" customFormat="1" ht="13" x14ac:dyDescent="0.3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s="19" customFormat="1" ht="13" x14ac:dyDescent="0.3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7:54" s="19" customFormat="1" ht="13" x14ac:dyDescent="0.3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7:54" s="19" customFormat="1" ht="13" x14ac:dyDescent="0.3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7:54" s="19" customFormat="1" ht="13" x14ac:dyDescent="0.3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7:54" s="19" customFormat="1" ht="13" x14ac:dyDescent="0.3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7:54" s="19" customFormat="1" ht="13" x14ac:dyDescent="0.3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7:54" s="19" customFormat="1" ht="13" x14ac:dyDescent="0.3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7:54" s="19" customFormat="1" ht="13" x14ac:dyDescent="0.3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7:54" s="19" customFormat="1" ht="13" x14ac:dyDescent="0.3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7:54" s="19" customFormat="1" ht="13" x14ac:dyDescent="0.3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7:54" s="19" customFormat="1" ht="13" x14ac:dyDescent="0.3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7:54" s="19" customFormat="1" ht="13" x14ac:dyDescent="0.3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7:54" s="19" customFormat="1" ht="13" x14ac:dyDescent="0.3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7:54" s="19" customFormat="1" ht="13" x14ac:dyDescent="0.3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7:54" s="19" customFormat="1" ht="13" x14ac:dyDescent="0.3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7:54" s="19" customFormat="1" ht="13" x14ac:dyDescent="0.3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7:54" s="19" customFormat="1" ht="13" x14ac:dyDescent="0.3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7:54" s="19" customFormat="1" ht="13" x14ac:dyDescent="0.3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7:54" s="19" customFormat="1" ht="13" x14ac:dyDescent="0.3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7:54" s="19" customFormat="1" ht="13" x14ac:dyDescent="0.3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7:54" s="19" customFormat="1" ht="13" x14ac:dyDescent="0.3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7:54" s="19" customFormat="1" ht="13" x14ac:dyDescent="0.3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7:54" s="19" customFormat="1" ht="13" x14ac:dyDescent="0.3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7:54" s="19" customFormat="1" ht="13" x14ac:dyDescent="0.3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7:54" s="19" customFormat="1" ht="13" x14ac:dyDescent="0.3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7:54" s="19" customFormat="1" ht="13" x14ac:dyDescent="0.3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7:54" s="19" customFormat="1" ht="13" x14ac:dyDescent="0.3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7:54" s="19" customFormat="1" ht="13" x14ac:dyDescent="0.3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7:54" s="19" customFormat="1" ht="13" x14ac:dyDescent="0.3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7:54" s="19" customFormat="1" ht="13" x14ac:dyDescent="0.3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7:54" s="19" customFormat="1" ht="13" x14ac:dyDescent="0.3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7:54" s="19" customFormat="1" ht="13" x14ac:dyDescent="0.3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7:54" s="19" customFormat="1" ht="13" x14ac:dyDescent="0.3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7:54" s="19" customFormat="1" ht="13" x14ac:dyDescent="0.3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7:54" s="19" customFormat="1" ht="13" x14ac:dyDescent="0.3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7:54" s="19" customFormat="1" ht="13" x14ac:dyDescent="0.3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7:54" s="19" customFormat="1" ht="13" x14ac:dyDescent="0.3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7:54" s="19" customFormat="1" ht="13" x14ac:dyDescent="0.3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7:54" s="19" customFormat="1" ht="13" x14ac:dyDescent="0.3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7:54" s="19" customFormat="1" ht="13" x14ac:dyDescent="0.3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7:54" s="19" customFormat="1" ht="13" x14ac:dyDescent="0.3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7:54" s="19" customFormat="1" ht="13" x14ac:dyDescent="0.3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7:54" s="19" customFormat="1" ht="13" x14ac:dyDescent="0.3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7:54" s="19" customFormat="1" ht="13" x14ac:dyDescent="0.3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7:54" s="19" customFormat="1" ht="13" x14ac:dyDescent="0.3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7:54" s="19" customFormat="1" ht="13" x14ac:dyDescent="0.3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7:54" s="19" customFormat="1" ht="13" x14ac:dyDescent="0.3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7:54" s="19" customFormat="1" ht="13" x14ac:dyDescent="0.3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7:54" s="19" customFormat="1" ht="13" x14ac:dyDescent="0.3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7:54" s="19" customFormat="1" ht="13" x14ac:dyDescent="0.3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7:54" s="19" customFormat="1" ht="13" x14ac:dyDescent="0.3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7:54" s="19" customFormat="1" ht="13" x14ac:dyDescent="0.3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7:54" s="19" customFormat="1" ht="13" x14ac:dyDescent="0.3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7:54" s="19" customFormat="1" ht="13" x14ac:dyDescent="0.3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7:54" s="19" customFormat="1" ht="13" x14ac:dyDescent="0.3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7:54" s="19" customFormat="1" ht="13" x14ac:dyDescent="0.3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7:54" s="19" customFormat="1" ht="13" x14ac:dyDescent="0.3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7:54" s="19" customFormat="1" ht="13" x14ac:dyDescent="0.3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7:54" s="19" customFormat="1" ht="13" x14ac:dyDescent="0.3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7:54" s="19" customFormat="1" ht="13" x14ac:dyDescent="0.3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7:54" s="19" customFormat="1" ht="13" x14ac:dyDescent="0.3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7:54" s="19" customFormat="1" ht="13" x14ac:dyDescent="0.3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7:54" s="19" customFormat="1" ht="13" x14ac:dyDescent="0.3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7:54" s="19" customFormat="1" ht="13" x14ac:dyDescent="0.3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7:54" s="19" customFormat="1" ht="13" x14ac:dyDescent="0.3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7:54" s="19" customFormat="1" ht="13" x14ac:dyDescent="0.3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7:54" s="19" customFormat="1" ht="13" x14ac:dyDescent="0.3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7:54" s="19" customFormat="1" ht="13" x14ac:dyDescent="0.3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7:54" s="19" customFormat="1" ht="13" x14ac:dyDescent="0.3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7:54" s="19" customFormat="1" ht="13" x14ac:dyDescent="0.3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7:54" s="19" customFormat="1" ht="13" x14ac:dyDescent="0.3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7:54" s="19" customFormat="1" ht="13" x14ac:dyDescent="0.3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7:54" s="19" customFormat="1" ht="13" x14ac:dyDescent="0.3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7:54" s="19" customFormat="1" ht="13" x14ac:dyDescent="0.3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7:54" s="19" customFormat="1" ht="13" x14ac:dyDescent="0.3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7:54" s="19" customFormat="1" ht="13" x14ac:dyDescent="0.3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7:54" s="19" customFormat="1" ht="13" x14ac:dyDescent="0.3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7:54" s="19" customFormat="1" ht="13" x14ac:dyDescent="0.3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7:54" s="19" customFormat="1" ht="13" x14ac:dyDescent="0.3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7:54" s="19" customFormat="1" ht="13" x14ac:dyDescent="0.3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7:54" s="19" customFormat="1" ht="13" x14ac:dyDescent="0.3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7:54" s="19" customFormat="1" ht="13" x14ac:dyDescent="0.3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7:54" s="19" customFormat="1" ht="13" x14ac:dyDescent="0.3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7:54" s="19" customFormat="1" ht="13" x14ac:dyDescent="0.3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7:54" s="19" customFormat="1" ht="13" x14ac:dyDescent="0.3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7:54" s="19" customFormat="1" ht="13" x14ac:dyDescent="0.3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7:54" s="19" customFormat="1" ht="13" x14ac:dyDescent="0.3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7:54" s="19" customFormat="1" ht="13" x14ac:dyDescent="0.3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7:54" s="19" customFormat="1" ht="13" x14ac:dyDescent="0.3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7:54" s="19" customFormat="1" ht="13" x14ac:dyDescent="0.3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7:54" s="19" customFormat="1" ht="13" x14ac:dyDescent="0.3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7:54" s="19" customFormat="1" ht="13" x14ac:dyDescent="0.3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7:54" s="19" customFormat="1" ht="13" x14ac:dyDescent="0.3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7:54" s="19" customFormat="1" ht="13" x14ac:dyDescent="0.3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7:54" s="19" customFormat="1" ht="13" x14ac:dyDescent="0.3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7:54" s="19" customFormat="1" ht="13" x14ac:dyDescent="0.3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7:54" s="19" customFormat="1" ht="13" x14ac:dyDescent="0.3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7:54" s="19" customFormat="1" ht="13" x14ac:dyDescent="0.3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7:54" s="19" customFormat="1" ht="13" x14ac:dyDescent="0.3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7:54" s="19" customFormat="1" ht="13" x14ac:dyDescent="0.3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7:54" s="19" customFormat="1" ht="13" x14ac:dyDescent="0.3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7:54" s="19" customFormat="1" ht="13" x14ac:dyDescent="0.3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7:54" s="19" customFormat="1" ht="13" x14ac:dyDescent="0.3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7:54" s="19" customFormat="1" ht="13" x14ac:dyDescent="0.3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7:54" s="19" customFormat="1" ht="13" x14ac:dyDescent="0.3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7:54" s="19" customFormat="1" ht="13" x14ac:dyDescent="0.3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7:54" s="19" customFormat="1" ht="13" x14ac:dyDescent="0.3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7:54" s="19" customFormat="1" ht="13" x14ac:dyDescent="0.3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7:54" s="19" customFormat="1" ht="13" x14ac:dyDescent="0.3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7:54" s="19" customFormat="1" ht="13" x14ac:dyDescent="0.3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7:54" s="19" customFormat="1" ht="13" x14ac:dyDescent="0.3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7:54" s="19" customFormat="1" ht="13" x14ac:dyDescent="0.3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7:54" s="19" customFormat="1" ht="13" x14ac:dyDescent="0.3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7:54" s="19" customFormat="1" ht="13" x14ac:dyDescent="0.3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7:54" s="19" customFormat="1" ht="13" x14ac:dyDescent="0.3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7:54" s="19" customFormat="1" ht="13" x14ac:dyDescent="0.3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7:54" s="19" customFormat="1" ht="13" x14ac:dyDescent="0.3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7:54" s="19" customFormat="1" ht="13" x14ac:dyDescent="0.3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7:54" s="19" customFormat="1" ht="13" x14ac:dyDescent="0.3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7:54" s="19" customFormat="1" ht="13" x14ac:dyDescent="0.3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7:54" s="19" customFormat="1" ht="13" x14ac:dyDescent="0.3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7:54" s="19" customFormat="1" ht="13" x14ac:dyDescent="0.3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7:54" s="19" customFormat="1" ht="13" x14ac:dyDescent="0.3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7:54" s="19" customFormat="1" ht="13" x14ac:dyDescent="0.3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7:54" s="19" customFormat="1" ht="13" x14ac:dyDescent="0.3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7:54" s="19" customFormat="1" ht="13" x14ac:dyDescent="0.3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7:54" s="19" customFormat="1" ht="13" x14ac:dyDescent="0.3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7:54" s="19" customFormat="1" ht="13" x14ac:dyDescent="0.3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7:54" s="19" customFormat="1" ht="13" x14ac:dyDescent="0.3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7:54" s="19" customFormat="1" ht="13" x14ac:dyDescent="0.3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7:54" s="19" customFormat="1" ht="13" x14ac:dyDescent="0.3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7:54" s="19" customFormat="1" ht="13" x14ac:dyDescent="0.3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7:54" s="19" customFormat="1" ht="13" x14ac:dyDescent="0.3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7:54" s="19" customFormat="1" ht="13" x14ac:dyDescent="0.3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7:54" s="19" customFormat="1" ht="13" x14ac:dyDescent="0.3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7:54" s="19" customFormat="1" ht="13" x14ac:dyDescent="0.3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7:54" s="19" customFormat="1" ht="13" x14ac:dyDescent="0.3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7:54" s="19" customFormat="1" ht="13" x14ac:dyDescent="0.3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7:54" s="19" customFormat="1" ht="13" x14ac:dyDescent="0.3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7:54" s="19" customFormat="1" ht="13" x14ac:dyDescent="0.3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7:54" s="19" customFormat="1" ht="13" x14ac:dyDescent="0.3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7:54" s="19" customFormat="1" ht="13" x14ac:dyDescent="0.3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7:54" s="19" customFormat="1" ht="13" x14ac:dyDescent="0.3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7:54" s="19" customFormat="1" ht="13" x14ac:dyDescent="0.3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7:54" s="19" customFormat="1" ht="13" x14ac:dyDescent="0.3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7:54" s="19" customFormat="1" ht="13" x14ac:dyDescent="0.3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7:54" s="19" customFormat="1" ht="13" x14ac:dyDescent="0.3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7:54" s="19" customFormat="1" ht="13" x14ac:dyDescent="0.3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7:54" s="19" customFormat="1" ht="13" x14ac:dyDescent="0.3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7:54" s="19" customFormat="1" ht="13" x14ac:dyDescent="0.3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7:54" s="19" customFormat="1" ht="13" x14ac:dyDescent="0.3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7:54" s="19" customFormat="1" ht="13" x14ac:dyDescent="0.3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7:54" s="19" customFormat="1" ht="13" x14ac:dyDescent="0.3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7:54" s="19" customFormat="1" ht="13" x14ac:dyDescent="0.3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7:54" s="19" customFormat="1" ht="13" x14ac:dyDescent="0.3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7:54" s="19" customFormat="1" ht="13" x14ac:dyDescent="0.3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7:54" s="19" customFormat="1" ht="13" x14ac:dyDescent="0.3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7:54" s="19" customFormat="1" ht="13" x14ac:dyDescent="0.3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7:54" s="19" customFormat="1" ht="13" x14ac:dyDescent="0.3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7:54" s="19" customFormat="1" ht="13" x14ac:dyDescent="0.3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7:54" s="19" customFormat="1" ht="13" x14ac:dyDescent="0.3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7:54" s="19" customFormat="1" ht="13" x14ac:dyDescent="0.3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7:54" s="19" customFormat="1" ht="13" x14ac:dyDescent="0.3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7:54" s="19" customFormat="1" ht="13" x14ac:dyDescent="0.3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7:54" s="19" customFormat="1" ht="13" x14ac:dyDescent="0.3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7:54" s="19" customFormat="1" ht="13" x14ac:dyDescent="0.3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7:54" s="19" customFormat="1" ht="13" x14ac:dyDescent="0.3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7:54" s="19" customFormat="1" ht="13" x14ac:dyDescent="0.3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7:54" s="19" customFormat="1" ht="13" x14ac:dyDescent="0.3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7:54" s="19" customFormat="1" ht="13" x14ac:dyDescent="0.3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7:54" s="19" customFormat="1" ht="13" x14ac:dyDescent="0.3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7:54" s="19" customFormat="1" ht="13" x14ac:dyDescent="0.3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7:54" s="19" customFormat="1" ht="13" x14ac:dyDescent="0.3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7:54" s="19" customFormat="1" ht="13" x14ac:dyDescent="0.3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7:54" s="19" customFormat="1" ht="13" x14ac:dyDescent="0.3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7:54" s="19" customFormat="1" ht="13" x14ac:dyDescent="0.3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7:54" s="19" customFormat="1" ht="13" x14ac:dyDescent="0.3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7:54" s="19" customFormat="1" ht="13" x14ac:dyDescent="0.3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7:54" s="19" customFormat="1" ht="13" x14ac:dyDescent="0.3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7:54" s="19" customFormat="1" ht="13" x14ac:dyDescent="0.3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7:54" s="19" customFormat="1" ht="13" x14ac:dyDescent="0.3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7:54" s="19" customFormat="1" ht="13" x14ac:dyDescent="0.3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7:54" s="19" customFormat="1" ht="13" x14ac:dyDescent="0.3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7:54" s="19" customFormat="1" ht="13" x14ac:dyDescent="0.3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7:54" s="19" customFormat="1" ht="13" x14ac:dyDescent="0.3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7:54" s="19" customFormat="1" ht="13" x14ac:dyDescent="0.3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7:54" s="19" customFormat="1" ht="13" x14ac:dyDescent="0.3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7:54" s="19" customFormat="1" ht="13" x14ac:dyDescent="0.3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7:54" s="19" customFormat="1" ht="13" x14ac:dyDescent="0.3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7:54" s="19" customFormat="1" ht="13" x14ac:dyDescent="0.3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7:54" s="19" customFormat="1" ht="13" x14ac:dyDescent="0.3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7:54" s="19" customFormat="1" ht="13" x14ac:dyDescent="0.3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7:54" s="19" customFormat="1" ht="13" x14ac:dyDescent="0.3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7:54" s="19" customFormat="1" ht="13" x14ac:dyDescent="0.3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7:54" s="19" customFormat="1" ht="13" x14ac:dyDescent="0.3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7:54" s="19" customFormat="1" ht="13" x14ac:dyDescent="0.3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7:54" s="19" customFormat="1" ht="13" x14ac:dyDescent="0.3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7:54" s="19" customFormat="1" ht="13" x14ac:dyDescent="0.3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7:54" s="19" customFormat="1" ht="13" x14ac:dyDescent="0.3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7:54" s="19" customFormat="1" ht="13" x14ac:dyDescent="0.3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7:54" s="19" customFormat="1" ht="13" x14ac:dyDescent="0.3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7:54" s="19" customFormat="1" ht="13" x14ac:dyDescent="0.3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7:54" s="19" customFormat="1" ht="13" x14ac:dyDescent="0.3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7:54" s="19" customFormat="1" ht="13" x14ac:dyDescent="0.3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7:54" s="19" customFormat="1" ht="13" x14ac:dyDescent="0.3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7:54" s="19" customFormat="1" ht="13" x14ac:dyDescent="0.3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7:54" s="19" customFormat="1" ht="13" x14ac:dyDescent="0.3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7:54" s="19" customFormat="1" ht="13" x14ac:dyDescent="0.3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7:54" s="19" customFormat="1" ht="13" x14ac:dyDescent="0.3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7:54" s="19" customFormat="1" ht="13" x14ac:dyDescent="0.3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7:54" s="19" customFormat="1" ht="13" x14ac:dyDescent="0.3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7:54" s="19" customFormat="1" ht="13" x14ac:dyDescent="0.3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7:54" s="19" customFormat="1" ht="13" x14ac:dyDescent="0.3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7:54" s="19" customFormat="1" ht="13" x14ac:dyDescent="0.3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7:54" s="19" customFormat="1" ht="13" x14ac:dyDescent="0.3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7:54" s="19" customFormat="1" ht="13" x14ac:dyDescent="0.3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7:54" s="19" customFormat="1" ht="13" x14ac:dyDescent="0.3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7:54" s="19" customFormat="1" ht="13" x14ac:dyDescent="0.3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7:54" s="19" customFormat="1" ht="13" x14ac:dyDescent="0.3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7:54" s="19" customFormat="1" ht="13" x14ac:dyDescent="0.3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7:54" s="19" customFormat="1" ht="13" x14ac:dyDescent="0.3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7:54" s="19" customFormat="1" ht="13" x14ac:dyDescent="0.3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7:54" s="19" customFormat="1" ht="13" x14ac:dyDescent="0.3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7:54" s="19" customFormat="1" ht="13" x14ac:dyDescent="0.3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7:54" s="19" customFormat="1" ht="13" x14ac:dyDescent="0.3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7:54" s="19" customFormat="1" ht="13" x14ac:dyDescent="0.3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7:54" s="19" customFormat="1" ht="13" x14ac:dyDescent="0.3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7:54" s="19" customFormat="1" ht="13" x14ac:dyDescent="0.3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7:54" s="19" customFormat="1" ht="13" x14ac:dyDescent="0.3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7:54" s="19" customFormat="1" ht="13" x14ac:dyDescent="0.3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7:54" s="19" customFormat="1" ht="13" x14ac:dyDescent="0.3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7:54" s="19" customFormat="1" ht="13" x14ac:dyDescent="0.3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7:54" s="19" customFormat="1" ht="13" x14ac:dyDescent="0.3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7:54" s="19" customFormat="1" ht="13" x14ac:dyDescent="0.3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7:54" s="19" customFormat="1" ht="13" x14ac:dyDescent="0.3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7:54" s="19" customFormat="1" ht="13" x14ac:dyDescent="0.3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7:54" s="19" customFormat="1" ht="13" x14ac:dyDescent="0.3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7:54" s="19" customFormat="1" ht="13" x14ac:dyDescent="0.3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7:54" s="19" customFormat="1" ht="13" x14ac:dyDescent="0.3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7:54" s="19" customFormat="1" ht="13" x14ac:dyDescent="0.3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7:54" s="19" customFormat="1" ht="13" x14ac:dyDescent="0.3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7:54" s="19" customFormat="1" ht="13" x14ac:dyDescent="0.3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7:54" s="19" customFormat="1" ht="13" x14ac:dyDescent="0.3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7:54" s="19" customFormat="1" ht="13" x14ac:dyDescent="0.3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7:54" s="19" customFormat="1" ht="13" x14ac:dyDescent="0.3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7:54" s="19" customFormat="1" ht="13" x14ac:dyDescent="0.3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7:54" s="19" customFormat="1" ht="13" x14ac:dyDescent="0.3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7:54" s="19" customFormat="1" ht="13" x14ac:dyDescent="0.3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7:54" s="19" customFormat="1" ht="13" x14ac:dyDescent="0.3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7:54" s="19" customFormat="1" ht="13" x14ac:dyDescent="0.3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7:54" s="19" customFormat="1" ht="13" x14ac:dyDescent="0.3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7:54" s="19" customFormat="1" ht="13" x14ac:dyDescent="0.3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7:54" s="19" customFormat="1" ht="13" x14ac:dyDescent="0.3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7:54" s="19" customFormat="1" ht="13" x14ac:dyDescent="0.3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7:54" s="19" customFormat="1" ht="13" x14ac:dyDescent="0.3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7:54" s="19" customFormat="1" ht="13" x14ac:dyDescent="0.3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7:54" s="19" customFormat="1" ht="13" x14ac:dyDescent="0.3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7:54" s="19" customFormat="1" ht="13" x14ac:dyDescent="0.3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7:54" s="19" customFormat="1" ht="13" x14ac:dyDescent="0.3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7:54" s="19" customFormat="1" ht="13" x14ac:dyDescent="0.3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7:54" s="19" customFormat="1" ht="13" x14ac:dyDescent="0.3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7:54" s="19" customFormat="1" ht="13" x14ac:dyDescent="0.3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7:54" s="19" customFormat="1" ht="13" x14ac:dyDescent="0.3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7:54" s="19" customFormat="1" ht="13" x14ac:dyDescent="0.3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7:54" s="19" customFormat="1" ht="13" x14ac:dyDescent="0.3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7:54" s="19" customFormat="1" ht="13" x14ac:dyDescent="0.3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7:54" s="19" customFormat="1" ht="13" x14ac:dyDescent="0.3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7:54" s="19" customFormat="1" ht="13" x14ac:dyDescent="0.3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7:54" s="19" customFormat="1" ht="13" x14ac:dyDescent="0.3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7:54" s="19" customFormat="1" ht="13" x14ac:dyDescent="0.3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7:54" s="19" customFormat="1" ht="13" x14ac:dyDescent="0.3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7:54" s="19" customFormat="1" ht="13" x14ac:dyDescent="0.3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7:54" s="19" customFormat="1" ht="13" x14ac:dyDescent="0.3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7:54" s="19" customFormat="1" ht="13" x14ac:dyDescent="0.3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7:54" s="19" customFormat="1" ht="13" x14ac:dyDescent="0.3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7:54" s="19" customFormat="1" ht="13" x14ac:dyDescent="0.3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7:54" s="19" customFormat="1" ht="13" x14ac:dyDescent="0.3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7:54" s="19" customFormat="1" ht="13" x14ac:dyDescent="0.3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7:54" s="19" customFormat="1" ht="13" x14ac:dyDescent="0.3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7:54" s="19" customFormat="1" ht="13" x14ac:dyDescent="0.3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7:54" s="19" customFormat="1" ht="13" x14ac:dyDescent="0.3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7:54" s="19" customFormat="1" ht="13" x14ac:dyDescent="0.3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7:54" s="19" customFormat="1" ht="13" x14ac:dyDescent="0.3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7:54" s="19" customFormat="1" ht="13" x14ac:dyDescent="0.3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7:54" s="19" customFormat="1" ht="13" x14ac:dyDescent="0.3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7:54" s="19" customFormat="1" ht="13" x14ac:dyDescent="0.3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7:54" s="19" customFormat="1" ht="13" x14ac:dyDescent="0.3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7:54" s="19" customFormat="1" ht="13" x14ac:dyDescent="0.3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7:54" s="19" customFormat="1" ht="13" x14ac:dyDescent="0.3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7:54" s="19" customFormat="1" ht="13" x14ac:dyDescent="0.3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7:54" s="19" customFormat="1" ht="13" x14ac:dyDescent="0.3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7:54" s="19" customFormat="1" ht="13" x14ac:dyDescent="0.3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7:54" s="19" customFormat="1" ht="13" x14ac:dyDescent="0.3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7:54" s="19" customFormat="1" ht="13" x14ac:dyDescent="0.3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7:54" s="19" customFormat="1" ht="13" x14ac:dyDescent="0.3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7:54" s="19" customFormat="1" ht="13" x14ac:dyDescent="0.3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7:54" s="19" customFormat="1" ht="13" x14ac:dyDescent="0.3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7:54" s="19" customFormat="1" ht="13" x14ac:dyDescent="0.3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7:54" s="19" customFormat="1" ht="13" x14ac:dyDescent="0.3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7:54" s="19" customFormat="1" ht="13" x14ac:dyDescent="0.3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7:54" s="19" customFormat="1" ht="13" x14ac:dyDescent="0.3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7:54" s="19" customFormat="1" ht="13" x14ac:dyDescent="0.3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7:54" s="19" customFormat="1" ht="13" x14ac:dyDescent="0.3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7:54" s="19" customFormat="1" ht="13" x14ac:dyDescent="0.3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7:54" s="19" customFormat="1" ht="13" x14ac:dyDescent="0.3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7:54" s="19" customFormat="1" ht="13" x14ac:dyDescent="0.3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7:54" s="19" customFormat="1" ht="13" x14ac:dyDescent="0.3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7:54" s="19" customFormat="1" ht="13" x14ac:dyDescent="0.3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7:54" s="19" customFormat="1" ht="13" x14ac:dyDescent="0.3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7:54" s="19" customFormat="1" ht="13" x14ac:dyDescent="0.3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7:54" s="19" customFormat="1" ht="13" x14ac:dyDescent="0.3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7:54" s="19" customFormat="1" ht="13" x14ac:dyDescent="0.3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7:54" s="19" customFormat="1" ht="13" x14ac:dyDescent="0.3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7:54" s="19" customFormat="1" ht="13" x14ac:dyDescent="0.3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7:54" s="19" customFormat="1" ht="13" x14ac:dyDescent="0.3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7:54" s="19" customFormat="1" ht="13" x14ac:dyDescent="0.3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7:54" s="19" customFormat="1" ht="13" x14ac:dyDescent="0.3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7:54" s="19" customFormat="1" ht="13" x14ac:dyDescent="0.3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7:54" s="19" customFormat="1" ht="13" x14ac:dyDescent="0.3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7:54" s="19" customFormat="1" ht="13" x14ac:dyDescent="0.3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7:54" s="19" customFormat="1" ht="13" x14ac:dyDescent="0.3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7:54" s="19" customFormat="1" ht="13" x14ac:dyDescent="0.3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7:54" s="19" customFormat="1" ht="13" x14ac:dyDescent="0.3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7:54" s="19" customFormat="1" ht="13" x14ac:dyDescent="0.3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7:54" s="19" customFormat="1" ht="13" x14ac:dyDescent="0.3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7:54" s="19" customFormat="1" ht="13" x14ac:dyDescent="0.3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7:54" s="19" customFormat="1" ht="13" x14ac:dyDescent="0.3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7:54" s="19" customFormat="1" ht="13" x14ac:dyDescent="0.3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7:54" s="19" customFormat="1" ht="13" x14ac:dyDescent="0.3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7:54" s="19" customFormat="1" ht="13" x14ac:dyDescent="0.3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7:54" s="19" customFormat="1" ht="13" x14ac:dyDescent="0.3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7:54" s="19" customFormat="1" ht="13" x14ac:dyDescent="0.3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7:54" s="19" customFormat="1" ht="13" x14ac:dyDescent="0.3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7:54" s="19" customFormat="1" ht="13" x14ac:dyDescent="0.3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7:54" s="19" customFormat="1" ht="13" x14ac:dyDescent="0.3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7:54" s="19" customFormat="1" ht="13" x14ac:dyDescent="0.3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7:54" s="19" customFormat="1" ht="13" x14ac:dyDescent="0.3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7:54" s="19" customFormat="1" ht="13" x14ac:dyDescent="0.3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7:54" s="19" customFormat="1" ht="13" x14ac:dyDescent="0.3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7:54" s="19" customFormat="1" ht="13" x14ac:dyDescent="0.3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7:54" s="19" customFormat="1" ht="13" x14ac:dyDescent="0.3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7:54" s="19" customFormat="1" ht="13" x14ac:dyDescent="0.3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7:54" s="19" customFormat="1" ht="13" x14ac:dyDescent="0.3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7:54" s="19" customFormat="1" ht="13" x14ac:dyDescent="0.3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7:54" s="19" customFormat="1" ht="13" x14ac:dyDescent="0.3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7:54" s="19" customFormat="1" ht="13" x14ac:dyDescent="0.3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7:54" s="19" customFormat="1" ht="13" x14ac:dyDescent="0.3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7:54" s="19" customFormat="1" ht="13" x14ac:dyDescent="0.3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7:54" s="19" customFormat="1" ht="13" x14ac:dyDescent="0.3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7:54" s="19" customFormat="1" ht="13" x14ac:dyDescent="0.3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7:54" s="19" customFormat="1" ht="13" x14ac:dyDescent="0.3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7:54" s="19" customFormat="1" ht="13" x14ac:dyDescent="0.3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7:54" s="19" customFormat="1" ht="13" x14ac:dyDescent="0.3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7:54" s="19" customFormat="1" ht="13" x14ac:dyDescent="0.3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7:54" s="19" customFormat="1" ht="13" x14ac:dyDescent="0.3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7:54" s="19" customFormat="1" ht="13" x14ac:dyDescent="0.3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7:54" s="19" customFormat="1" ht="13" x14ac:dyDescent="0.3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7:54" s="19" customFormat="1" ht="13" x14ac:dyDescent="0.3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7:54" s="19" customFormat="1" ht="13" x14ac:dyDescent="0.3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7:54" s="19" customFormat="1" ht="13" x14ac:dyDescent="0.3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7:54" s="19" customFormat="1" ht="13" x14ac:dyDescent="0.3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7:54" s="19" customFormat="1" ht="13" x14ac:dyDescent="0.3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7:54" s="19" customFormat="1" ht="13" x14ac:dyDescent="0.3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7:54" s="19" customFormat="1" ht="13" x14ac:dyDescent="0.3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7:54" s="19" customFormat="1" ht="13" x14ac:dyDescent="0.3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7:54" s="19" customFormat="1" ht="13" x14ac:dyDescent="0.3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7:54" s="19" customFormat="1" ht="13" x14ac:dyDescent="0.3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7:54" s="19" customFormat="1" ht="13" x14ac:dyDescent="0.3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7:54" s="19" customFormat="1" ht="13" x14ac:dyDescent="0.3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7:54" s="19" customFormat="1" ht="13" x14ac:dyDescent="0.3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7:54" s="19" customFormat="1" ht="13" x14ac:dyDescent="0.3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7:54" s="19" customFormat="1" ht="13" x14ac:dyDescent="0.3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7:54" s="19" customFormat="1" ht="13" x14ac:dyDescent="0.3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7:54" s="19" customFormat="1" ht="13" x14ac:dyDescent="0.3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7:54" s="19" customFormat="1" ht="13" x14ac:dyDescent="0.3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7:54" s="19" customFormat="1" ht="13" x14ac:dyDescent="0.3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7:54" s="19" customFormat="1" ht="13" x14ac:dyDescent="0.3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7:54" s="19" customFormat="1" ht="13" x14ac:dyDescent="0.3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7:54" s="19" customFormat="1" ht="13" x14ac:dyDescent="0.3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7:54" s="19" customFormat="1" ht="13" x14ac:dyDescent="0.3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7:54" s="19" customFormat="1" ht="13" x14ac:dyDescent="0.3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7:54" s="19" customFormat="1" ht="13" x14ac:dyDescent="0.3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7:54" s="19" customFormat="1" ht="13" x14ac:dyDescent="0.3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7:54" s="19" customFormat="1" ht="13" x14ac:dyDescent="0.3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7:54" s="19" customFormat="1" ht="13" x14ac:dyDescent="0.3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7:54" s="19" customFormat="1" ht="13" x14ac:dyDescent="0.3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7:54" s="19" customFormat="1" ht="13" x14ac:dyDescent="0.3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7:54" s="19" customFormat="1" ht="13" x14ac:dyDescent="0.3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7:54" s="19" customFormat="1" ht="13" x14ac:dyDescent="0.3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7:54" s="19" customFormat="1" ht="13" x14ac:dyDescent="0.3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7:54" s="19" customFormat="1" ht="13" x14ac:dyDescent="0.3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7:54" s="19" customFormat="1" ht="13" x14ac:dyDescent="0.3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7:54" s="19" customFormat="1" ht="13" x14ac:dyDescent="0.3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7:54" s="19" customFormat="1" ht="13" x14ac:dyDescent="0.3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7:54" s="19" customFormat="1" ht="13" x14ac:dyDescent="0.3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7:54" s="19" customFormat="1" ht="13" x14ac:dyDescent="0.3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7:54" s="19" customFormat="1" ht="13" x14ac:dyDescent="0.3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7:54" s="19" customFormat="1" ht="13" x14ac:dyDescent="0.3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7:54" s="19" customFormat="1" ht="13" x14ac:dyDescent="0.3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7:54" s="19" customFormat="1" ht="13" x14ac:dyDescent="0.3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7:54" s="19" customFormat="1" ht="13" x14ac:dyDescent="0.3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7:54" s="19" customFormat="1" ht="13" x14ac:dyDescent="0.3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7:54" s="19" customFormat="1" ht="13" x14ac:dyDescent="0.3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7:54" s="19" customFormat="1" ht="13" x14ac:dyDescent="0.3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7:54" s="19" customFormat="1" ht="13" x14ac:dyDescent="0.3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7:54" s="19" customFormat="1" ht="13" x14ac:dyDescent="0.3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7:54" s="19" customFormat="1" ht="13" x14ac:dyDescent="0.3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7:54" s="19" customFormat="1" ht="13" x14ac:dyDescent="0.3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7:54" s="19" customFormat="1" ht="13" x14ac:dyDescent="0.3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7:54" s="19" customFormat="1" ht="13" x14ac:dyDescent="0.3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7:54" s="19" customFormat="1" ht="13" x14ac:dyDescent="0.3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7:54" s="19" customFormat="1" ht="13" x14ac:dyDescent="0.3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7:54" s="19" customFormat="1" ht="13" x14ac:dyDescent="0.3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7:54" s="19" customFormat="1" ht="13" x14ac:dyDescent="0.3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7:54" s="19" customFormat="1" ht="13" x14ac:dyDescent="0.3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7:54" s="19" customFormat="1" ht="13" x14ac:dyDescent="0.3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7:54" s="19" customFormat="1" ht="13" x14ac:dyDescent="0.3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7:54" s="19" customFormat="1" ht="13" x14ac:dyDescent="0.3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7:54" s="19" customFormat="1" ht="13" x14ac:dyDescent="0.3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7:54" s="19" customFormat="1" ht="13" x14ac:dyDescent="0.3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7:54" s="19" customFormat="1" ht="13" x14ac:dyDescent="0.3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7:54" s="19" customFormat="1" ht="13" x14ac:dyDescent="0.3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7:54" s="19" customFormat="1" ht="13" x14ac:dyDescent="0.3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7:54" s="19" customFormat="1" ht="13" x14ac:dyDescent="0.3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7:54" s="19" customFormat="1" ht="13" x14ac:dyDescent="0.3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7:54" s="19" customFormat="1" ht="13" x14ac:dyDescent="0.3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7:54" s="19" customFormat="1" ht="13" x14ac:dyDescent="0.3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7:54" s="19" customFormat="1" ht="13" x14ac:dyDescent="0.3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7:54" s="19" customFormat="1" ht="13" x14ac:dyDescent="0.3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7:54" s="19" customFormat="1" ht="13" x14ac:dyDescent="0.3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7:54" s="19" customFormat="1" ht="13" x14ac:dyDescent="0.3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7:54" s="19" customFormat="1" ht="13" x14ac:dyDescent="0.3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7:54" s="19" customFormat="1" ht="13" x14ac:dyDescent="0.3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7:54" s="19" customFormat="1" ht="13" x14ac:dyDescent="0.3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7:54" s="19" customFormat="1" ht="13" x14ac:dyDescent="0.3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7:54" s="19" customFormat="1" ht="13" x14ac:dyDescent="0.3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7:54" s="19" customFormat="1" ht="13" x14ac:dyDescent="0.3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7:54" s="19" customFormat="1" ht="13" x14ac:dyDescent="0.3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7:54" s="19" customFormat="1" ht="13" x14ac:dyDescent="0.3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7:54" s="19" customFormat="1" ht="13" x14ac:dyDescent="0.3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7:54" s="19" customFormat="1" ht="13" x14ac:dyDescent="0.3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7:54" s="19" customFormat="1" ht="13" x14ac:dyDescent="0.3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7:54" s="19" customFormat="1" ht="13" x14ac:dyDescent="0.3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7:54" s="19" customFormat="1" ht="13" x14ac:dyDescent="0.3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7:54" s="19" customFormat="1" ht="13" x14ac:dyDescent="0.3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7:54" s="19" customFormat="1" ht="13" x14ac:dyDescent="0.3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7:54" s="19" customFormat="1" ht="13" x14ac:dyDescent="0.3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7:54" s="19" customFormat="1" ht="13" x14ac:dyDescent="0.3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7:54" s="19" customFormat="1" ht="13" x14ac:dyDescent="0.3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7:54" s="19" customFormat="1" ht="13" x14ac:dyDescent="0.3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7:54" s="19" customFormat="1" ht="13" x14ac:dyDescent="0.3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7:54" s="19" customFormat="1" ht="13" x14ac:dyDescent="0.3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7:54" s="19" customFormat="1" ht="13" x14ac:dyDescent="0.3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7:54" s="19" customFormat="1" ht="13" x14ac:dyDescent="0.3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7:54" s="19" customFormat="1" ht="13" x14ac:dyDescent="0.3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7:54" s="19" customFormat="1" ht="13" x14ac:dyDescent="0.3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7:54" s="19" customFormat="1" ht="13" x14ac:dyDescent="0.3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7:54" s="19" customFormat="1" ht="13" x14ac:dyDescent="0.3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7:54" s="19" customFormat="1" ht="13" x14ac:dyDescent="0.3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7:54" s="19" customFormat="1" ht="13" x14ac:dyDescent="0.3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7:54" s="19" customFormat="1" ht="13" x14ac:dyDescent="0.3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7:54" s="19" customFormat="1" ht="13" x14ac:dyDescent="0.3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7:54" s="19" customFormat="1" ht="13" x14ac:dyDescent="0.3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7:54" s="19" customFormat="1" ht="13" x14ac:dyDescent="0.3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7:54" s="19" customFormat="1" ht="13" x14ac:dyDescent="0.3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7:54" s="19" customFormat="1" ht="13" x14ac:dyDescent="0.3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7:54" s="19" customFormat="1" ht="13" x14ac:dyDescent="0.3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7:54" s="19" customFormat="1" ht="13" x14ac:dyDescent="0.3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7:54" s="19" customFormat="1" ht="13" x14ac:dyDescent="0.3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7:54" s="19" customFormat="1" ht="13" x14ac:dyDescent="0.3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7:54" s="19" customFormat="1" ht="13" x14ac:dyDescent="0.3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7:54" s="19" customFormat="1" ht="13" x14ac:dyDescent="0.3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7:54" s="19" customFormat="1" ht="13" x14ac:dyDescent="0.3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7:54" s="19" customFormat="1" ht="13" x14ac:dyDescent="0.3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7:54" s="19" customFormat="1" ht="13" x14ac:dyDescent="0.3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7:54" s="19" customFormat="1" ht="13" x14ac:dyDescent="0.3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7:54" s="19" customFormat="1" ht="13" x14ac:dyDescent="0.3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7:54" s="19" customFormat="1" ht="13" x14ac:dyDescent="0.3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7:54" s="19" customFormat="1" ht="13" x14ac:dyDescent="0.3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7:54" s="19" customFormat="1" ht="13" x14ac:dyDescent="0.3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7:54" s="19" customFormat="1" ht="13" x14ac:dyDescent="0.3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7:54" s="19" customFormat="1" ht="13" x14ac:dyDescent="0.3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7:54" s="19" customFormat="1" ht="13" x14ac:dyDescent="0.3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7:54" s="19" customFormat="1" ht="13" x14ac:dyDescent="0.3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7:54" s="19" customFormat="1" ht="13" x14ac:dyDescent="0.3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7:54" s="19" customFormat="1" ht="13" x14ac:dyDescent="0.3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7:54" s="19" customFormat="1" ht="13" x14ac:dyDescent="0.3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7:54" s="19" customFormat="1" ht="13" x14ac:dyDescent="0.3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7:54" s="19" customFormat="1" ht="13" x14ac:dyDescent="0.3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7:54" s="19" customFormat="1" ht="13" x14ac:dyDescent="0.3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7:54" s="19" customFormat="1" ht="13" x14ac:dyDescent="0.3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7:54" s="19" customFormat="1" ht="13" x14ac:dyDescent="0.3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7:54" s="19" customFormat="1" ht="13" x14ac:dyDescent="0.3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7:54" s="19" customFormat="1" ht="13" x14ac:dyDescent="0.3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7:54" s="19" customFormat="1" ht="13" x14ac:dyDescent="0.3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7:54" s="19" customFormat="1" ht="13" x14ac:dyDescent="0.3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7:54" s="19" customFormat="1" ht="13" x14ac:dyDescent="0.3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7:54" s="19" customFormat="1" ht="13" x14ac:dyDescent="0.3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7:54" s="19" customFormat="1" ht="13" x14ac:dyDescent="0.3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7:54" s="19" customFormat="1" ht="13" x14ac:dyDescent="0.3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7:54" s="19" customFormat="1" ht="13" x14ac:dyDescent="0.3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7:54" s="19" customFormat="1" ht="13" x14ac:dyDescent="0.3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7:54" s="19" customFormat="1" ht="13" x14ac:dyDescent="0.3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7:54" s="19" customFormat="1" ht="13" x14ac:dyDescent="0.3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7:54" s="19" customFormat="1" ht="13" x14ac:dyDescent="0.3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7:54" s="19" customFormat="1" ht="13" x14ac:dyDescent="0.3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7:54" s="19" customFormat="1" ht="13" x14ac:dyDescent="0.3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7:54" s="19" customFormat="1" ht="13" x14ac:dyDescent="0.3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7:54" s="19" customFormat="1" ht="13" x14ac:dyDescent="0.3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7:54" s="19" customFormat="1" ht="13" x14ac:dyDescent="0.3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7:54" s="19" customFormat="1" ht="13" x14ac:dyDescent="0.3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7:54" s="19" customFormat="1" ht="13" x14ac:dyDescent="0.3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7:54" s="19" customFormat="1" ht="13" x14ac:dyDescent="0.3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7:54" s="19" customFormat="1" ht="13" x14ac:dyDescent="0.3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7:54" s="19" customFormat="1" ht="13" x14ac:dyDescent="0.3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7:54" s="19" customFormat="1" ht="13" x14ac:dyDescent="0.3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7:54" s="19" customFormat="1" ht="13" x14ac:dyDescent="0.3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7:54" s="19" customFormat="1" ht="13" x14ac:dyDescent="0.3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7:54" s="19" customFormat="1" ht="13" x14ac:dyDescent="0.3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7:54" s="19" customFormat="1" ht="13" x14ac:dyDescent="0.3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7:54" s="19" customFormat="1" ht="13" x14ac:dyDescent="0.3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7:54" s="19" customFormat="1" ht="13" x14ac:dyDescent="0.3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7:54" s="19" customFormat="1" ht="13" x14ac:dyDescent="0.3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7:54" s="19" customFormat="1" ht="13" x14ac:dyDescent="0.3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7:54" s="19" customFormat="1" ht="13" x14ac:dyDescent="0.3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7:54" s="19" customFormat="1" ht="13" x14ac:dyDescent="0.3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7:54" s="19" customFormat="1" ht="13" x14ac:dyDescent="0.3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7:54" s="19" customFormat="1" ht="13" x14ac:dyDescent="0.3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7:54" s="19" customFormat="1" ht="13" x14ac:dyDescent="0.3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7:54" s="19" customFormat="1" ht="13" x14ac:dyDescent="0.3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7:54" s="19" customFormat="1" ht="13" x14ac:dyDescent="0.3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7:54" s="19" customFormat="1" ht="13" x14ac:dyDescent="0.3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7:54" s="19" customFormat="1" ht="13" x14ac:dyDescent="0.3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7:54" s="19" customFormat="1" ht="13" x14ac:dyDescent="0.3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7:54" s="19" customFormat="1" ht="13" x14ac:dyDescent="0.3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7:54" s="19" customFormat="1" ht="13" x14ac:dyDescent="0.3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7:54" s="19" customFormat="1" ht="13" x14ac:dyDescent="0.3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7:54" s="19" customFormat="1" ht="13" x14ac:dyDescent="0.3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7:54" s="19" customFormat="1" ht="13" x14ac:dyDescent="0.3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7:54" s="19" customFormat="1" ht="13" x14ac:dyDescent="0.3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7:54" s="19" customFormat="1" ht="13" x14ac:dyDescent="0.3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7:54" s="19" customFormat="1" ht="13" x14ac:dyDescent="0.3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7:54" s="19" customFormat="1" ht="13" x14ac:dyDescent="0.3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7:54" s="19" customFormat="1" ht="13" x14ac:dyDescent="0.3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7:54" s="19" customFormat="1" ht="13" x14ac:dyDescent="0.3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7:54" s="19" customFormat="1" ht="13" x14ac:dyDescent="0.3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7:54" s="19" customFormat="1" ht="13" x14ac:dyDescent="0.3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7:54" s="19" customFormat="1" ht="13" x14ac:dyDescent="0.3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7:54" s="19" customFormat="1" ht="13" x14ac:dyDescent="0.3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7:54" s="19" customFormat="1" ht="13" x14ac:dyDescent="0.3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7:54" s="19" customFormat="1" ht="13" x14ac:dyDescent="0.3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7:54" s="19" customFormat="1" ht="13" x14ac:dyDescent="0.3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7:54" s="19" customFormat="1" ht="13" x14ac:dyDescent="0.3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7:54" s="19" customFormat="1" ht="13" x14ac:dyDescent="0.3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7:54" s="19" customFormat="1" ht="13" x14ac:dyDescent="0.3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7:54" s="19" customFormat="1" ht="13" x14ac:dyDescent="0.3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7:54" s="19" customFormat="1" ht="13" x14ac:dyDescent="0.3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7:54" s="19" customFormat="1" ht="13" x14ac:dyDescent="0.3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7:54" s="19" customFormat="1" ht="13" x14ac:dyDescent="0.3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7:54" s="19" customFormat="1" ht="13" x14ac:dyDescent="0.3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7:54" s="19" customFormat="1" ht="13" x14ac:dyDescent="0.3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7:54" s="19" customFormat="1" ht="13" x14ac:dyDescent="0.3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7:54" s="19" customFormat="1" ht="13" x14ac:dyDescent="0.3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7:54" s="19" customFormat="1" ht="13" x14ac:dyDescent="0.3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7:54" s="19" customFormat="1" ht="13" x14ac:dyDescent="0.3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7:54" s="19" customFormat="1" ht="13" x14ac:dyDescent="0.3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7:54" s="19" customFormat="1" ht="13" x14ac:dyDescent="0.3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7:54" s="19" customFormat="1" ht="13" x14ac:dyDescent="0.3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7:54" s="19" customFormat="1" ht="13" x14ac:dyDescent="0.3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7:54" s="19" customFormat="1" ht="13" x14ac:dyDescent="0.3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7:54" s="19" customFormat="1" ht="13" x14ac:dyDescent="0.3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7:54" s="19" customFormat="1" ht="13" x14ac:dyDescent="0.3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7:54" s="19" customFormat="1" ht="13" x14ac:dyDescent="0.3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7:54" s="19" customFormat="1" ht="13" x14ac:dyDescent="0.3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7:54" s="19" customFormat="1" ht="13" x14ac:dyDescent="0.3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7:54" s="19" customFormat="1" ht="13" x14ac:dyDescent="0.3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7:54" s="19" customFormat="1" ht="13" x14ac:dyDescent="0.3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7:54" s="19" customFormat="1" ht="13" x14ac:dyDescent="0.3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7:54" s="19" customFormat="1" ht="13" x14ac:dyDescent="0.3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7:54" s="19" customFormat="1" ht="13" x14ac:dyDescent="0.3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7:54" s="19" customFormat="1" ht="13" x14ac:dyDescent="0.3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7:54" s="19" customFormat="1" ht="13" x14ac:dyDescent="0.3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7:54" s="19" customFormat="1" ht="13" x14ac:dyDescent="0.3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7:54" s="19" customFormat="1" ht="13" x14ac:dyDescent="0.3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7:54" s="19" customFormat="1" ht="13" x14ac:dyDescent="0.3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7:54" s="19" customFormat="1" ht="13" x14ac:dyDescent="0.3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7:54" s="19" customFormat="1" ht="13" x14ac:dyDescent="0.3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7:54" s="19" customFormat="1" ht="13" x14ac:dyDescent="0.3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7:54" s="19" customFormat="1" ht="13" x14ac:dyDescent="0.3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7:54" s="19" customFormat="1" ht="13" x14ac:dyDescent="0.3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7:54" s="19" customFormat="1" ht="13" x14ac:dyDescent="0.3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7:54" s="19" customFormat="1" ht="13" x14ac:dyDescent="0.3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7:54" s="19" customFormat="1" ht="13" x14ac:dyDescent="0.3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7:54" s="19" customFormat="1" ht="13" x14ac:dyDescent="0.3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7:54" s="19" customFormat="1" ht="13" x14ac:dyDescent="0.3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7:54" s="19" customFormat="1" ht="13" x14ac:dyDescent="0.3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7:54" s="19" customFormat="1" ht="13" x14ac:dyDescent="0.3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7:54" s="19" customFormat="1" ht="13" x14ac:dyDescent="0.3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7:54" s="19" customFormat="1" ht="13" x14ac:dyDescent="0.3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7:54" s="19" customFormat="1" ht="13" x14ac:dyDescent="0.3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7:54" s="19" customFormat="1" ht="13" x14ac:dyDescent="0.3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7:54" s="19" customFormat="1" ht="13" x14ac:dyDescent="0.3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7:54" s="19" customFormat="1" ht="13" x14ac:dyDescent="0.3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7:54" s="19" customFormat="1" ht="13" x14ac:dyDescent="0.3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7:54" s="19" customFormat="1" ht="13" x14ac:dyDescent="0.3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7:54" s="19" customFormat="1" ht="13" x14ac:dyDescent="0.3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7:54" s="19" customFormat="1" ht="13" x14ac:dyDescent="0.3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7:54" s="19" customFormat="1" ht="13" x14ac:dyDescent="0.3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7:54" s="19" customFormat="1" ht="13" x14ac:dyDescent="0.3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7:54" s="19" customFormat="1" ht="13" x14ac:dyDescent="0.3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7:54" s="19" customFormat="1" ht="13" x14ac:dyDescent="0.3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7:54" s="19" customFormat="1" ht="13" x14ac:dyDescent="0.3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7:54" s="19" customFormat="1" ht="13" x14ac:dyDescent="0.3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7:54" s="19" customFormat="1" ht="13" x14ac:dyDescent="0.3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7:54" s="19" customFormat="1" ht="13" x14ac:dyDescent="0.3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7:54" s="19" customFormat="1" ht="13" x14ac:dyDescent="0.3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7:54" s="19" customFormat="1" ht="13" x14ac:dyDescent="0.3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7:54" s="19" customFormat="1" ht="13" x14ac:dyDescent="0.3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7:54" s="19" customFormat="1" ht="13" x14ac:dyDescent="0.3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7:54" s="19" customFormat="1" ht="13" x14ac:dyDescent="0.3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7:54" s="19" customFormat="1" ht="13" x14ac:dyDescent="0.3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7:54" s="19" customFormat="1" ht="13" x14ac:dyDescent="0.3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7:54" s="19" customFormat="1" ht="13" x14ac:dyDescent="0.3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7:54" s="19" customFormat="1" ht="13" x14ac:dyDescent="0.3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7:54" s="19" customFormat="1" ht="13" x14ac:dyDescent="0.3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7:54" s="19" customFormat="1" ht="13" x14ac:dyDescent="0.3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7:54" s="19" customFormat="1" ht="13" x14ac:dyDescent="0.3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7:54" s="19" customFormat="1" ht="13" x14ac:dyDescent="0.3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7:54" s="19" customFormat="1" ht="13" x14ac:dyDescent="0.3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7:54" s="19" customFormat="1" ht="13" x14ac:dyDescent="0.3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7:54" s="19" customFormat="1" ht="13" x14ac:dyDescent="0.3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7:54" s="19" customFormat="1" ht="13" x14ac:dyDescent="0.3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7:54" s="19" customFormat="1" ht="13" x14ac:dyDescent="0.3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7:54" s="19" customFormat="1" ht="13" x14ac:dyDescent="0.3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7:54" s="19" customFormat="1" ht="13" x14ac:dyDescent="0.3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7:54" s="19" customFormat="1" ht="13" x14ac:dyDescent="0.3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7:54" s="19" customFormat="1" ht="13" x14ac:dyDescent="0.3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7:54" s="19" customFormat="1" ht="13" x14ac:dyDescent="0.3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7:54" s="19" customFormat="1" ht="13" x14ac:dyDescent="0.3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7:54" s="19" customFormat="1" ht="13" x14ac:dyDescent="0.3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7:54" s="19" customFormat="1" ht="13" x14ac:dyDescent="0.3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7:54" s="19" customFormat="1" ht="13" x14ac:dyDescent="0.3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7:54" s="19" customFormat="1" ht="13" x14ac:dyDescent="0.3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7:54" s="19" customFormat="1" ht="13" x14ac:dyDescent="0.3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7:54" s="19" customFormat="1" ht="13" x14ac:dyDescent="0.3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7:54" s="19" customFormat="1" ht="13" x14ac:dyDescent="0.3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7:54" s="19" customFormat="1" ht="13" x14ac:dyDescent="0.3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7:54" s="19" customFormat="1" ht="13" x14ac:dyDescent="0.3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7:54" s="19" customFormat="1" ht="13" x14ac:dyDescent="0.3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7:54" s="19" customFormat="1" ht="13" x14ac:dyDescent="0.3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7:54" s="19" customFormat="1" ht="13" x14ac:dyDescent="0.3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7:54" s="19" customFormat="1" ht="13" x14ac:dyDescent="0.3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7:54" s="19" customFormat="1" ht="13" x14ac:dyDescent="0.3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7:54" s="19" customFormat="1" ht="13" x14ac:dyDescent="0.3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7:54" s="19" customFormat="1" ht="13" x14ac:dyDescent="0.3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7:54" s="19" customFormat="1" ht="13" x14ac:dyDescent="0.3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7:54" s="19" customFormat="1" ht="13" x14ac:dyDescent="0.3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7:54" s="19" customFormat="1" ht="13" x14ac:dyDescent="0.3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7:54" s="19" customFormat="1" ht="13" x14ac:dyDescent="0.3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7:54" s="19" customFormat="1" ht="13" x14ac:dyDescent="0.3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7:54" s="19" customFormat="1" ht="13" x14ac:dyDescent="0.3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7:54" s="19" customFormat="1" ht="13" x14ac:dyDescent="0.3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7:54" s="19" customFormat="1" ht="13" x14ac:dyDescent="0.3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7:54" s="19" customFormat="1" ht="13" x14ac:dyDescent="0.3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7:54" s="19" customFormat="1" ht="13" x14ac:dyDescent="0.3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7:54" s="19" customFormat="1" ht="13" x14ac:dyDescent="0.3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7:54" s="19" customFormat="1" ht="13" x14ac:dyDescent="0.3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7:54" s="19" customFormat="1" ht="13" x14ac:dyDescent="0.3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7:54" s="19" customFormat="1" ht="13" x14ac:dyDescent="0.3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7:54" s="19" customFormat="1" ht="13" x14ac:dyDescent="0.3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7:54" s="19" customFormat="1" ht="13" x14ac:dyDescent="0.3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7:54" s="19" customFormat="1" ht="13" x14ac:dyDescent="0.3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7:54" s="19" customFormat="1" ht="13" x14ac:dyDescent="0.3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7:54" s="19" customFormat="1" ht="13" x14ac:dyDescent="0.3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7:54" s="19" customFormat="1" ht="13" x14ac:dyDescent="0.3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7:54" s="19" customFormat="1" ht="13" x14ac:dyDescent="0.3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7:54" s="19" customFormat="1" ht="13" x14ac:dyDescent="0.3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7:54" s="19" customFormat="1" ht="13" x14ac:dyDescent="0.3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7:54" s="19" customFormat="1" ht="13" x14ac:dyDescent="0.3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7:54" s="19" customFormat="1" ht="13" x14ac:dyDescent="0.3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7:54" s="19" customFormat="1" ht="13" x14ac:dyDescent="0.3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7:54" s="19" customFormat="1" ht="13" x14ac:dyDescent="0.3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7:54" s="19" customFormat="1" ht="13" x14ac:dyDescent="0.3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7:54" s="19" customFormat="1" ht="13" x14ac:dyDescent="0.3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7:54" s="19" customFormat="1" ht="13" x14ac:dyDescent="0.3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7:54" s="19" customFormat="1" ht="13" x14ac:dyDescent="0.3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7:54" s="19" customFormat="1" ht="13" x14ac:dyDescent="0.3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7:54" s="19" customFormat="1" ht="13" x14ac:dyDescent="0.3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7:54" s="19" customFormat="1" ht="13" x14ac:dyDescent="0.3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7:54" s="19" customFormat="1" ht="13" x14ac:dyDescent="0.3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7:54" s="19" customFormat="1" ht="13" x14ac:dyDescent="0.3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7:54" s="19" customFormat="1" ht="13" x14ac:dyDescent="0.3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7:54" s="19" customFormat="1" ht="13" x14ac:dyDescent="0.3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7:54" s="19" customFormat="1" ht="13" x14ac:dyDescent="0.3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7:54" s="19" customFormat="1" ht="13" x14ac:dyDescent="0.3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7:54" s="19" customFormat="1" ht="13" x14ac:dyDescent="0.3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7:54" s="19" customFormat="1" ht="13" x14ac:dyDescent="0.3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7:54" s="19" customFormat="1" ht="13" x14ac:dyDescent="0.3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7:54" s="19" customFormat="1" ht="13" x14ac:dyDescent="0.3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7:54" s="19" customFormat="1" ht="13" x14ac:dyDescent="0.3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7:54" s="19" customFormat="1" ht="13" x14ac:dyDescent="0.3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7:54" s="19" customFormat="1" ht="13" x14ac:dyDescent="0.3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7:54" s="19" customFormat="1" ht="13" x14ac:dyDescent="0.3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7:54" s="19" customFormat="1" ht="13" x14ac:dyDescent="0.3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7:54" s="19" customFormat="1" ht="13" x14ac:dyDescent="0.3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7:54" s="19" customFormat="1" ht="13" x14ac:dyDescent="0.3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7:54" s="19" customFormat="1" ht="13" x14ac:dyDescent="0.3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7:54" s="19" customFormat="1" ht="13" x14ac:dyDescent="0.3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7:54" s="19" customFormat="1" ht="13" x14ac:dyDescent="0.3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7:54" s="19" customFormat="1" ht="13" x14ac:dyDescent="0.3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7:54" s="19" customFormat="1" ht="13" x14ac:dyDescent="0.3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7:54" s="19" customFormat="1" ht="13" x14ac:dyDescent="0.3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7:54" s="19" customFormat="1" ht="13" x14ac:dyDescent="0.3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7:54" s="19" customFormat="1" ht="13" x14ac:dyDescent="0.3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7:54" s="19" customFormat="1" ht="13" x14ac:dyDescent="0.3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7:54" s="19" customFormat="1" ht="13" x14ac:dyDescent="0.3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7:54" s="19" customFormat="1" ht="13" x14ac:dyDescent="0.3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7:54" s="19" customFormat="1" ht="13" x14ac:dyDescent="0.3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7:54" s="19" customFormat="1" ht="13" x14ac:dyDescent="0.3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7:54" s="19" customFormat="1" ht="13" x14ac:dyDescent="0.3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7:54" s="19" customFormat="1" ht="13" x14ac:dyDescent="0.3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7:54" s="19" customFormat="1" ht="13" x14ac:dyDescent="0.3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7:54" s="19" customFormat="1" ht="13" x14ac:dyDescent="0.3"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7:54" s="19" customFormat="1" ht="13" x14ac:dyDescent="0.3"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7:54" s="19" customFormat="1" ht="13" x14ac:dyDescent="0.3"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7:54" s="19" customFormat="1" ht="13" x14ac:dyDescent="0.3"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7:54" s="19" customFormat="1" ht="13" x14ac:dyDescent="0.3"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7:54" s="19" customFormat="1" ht="13" x14ac:dyDescent="0.3"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7:54" s="19" customFormat="1" ht="13" x14ac:dyDescent="0.3"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7:54" s="19" customFormat="1" ht="13" x14ac:dyDescent="0.3"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7:54" s="19" customFormat="1" ht="13" x14ac:dyDescent="0.3"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7:54" s="19" customFormat="1" ht="13" x14ac:dyDescent="0.3"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7:54" s="19" customFormat="1" ht="13" x14ac:dyDescent="0.3"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7:54" s="19" customFormat="1" ht="13" x14ac:dyDescent="0.3"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7:54" s="19" customFormat="1" ht="13" x14ac:dyDescent="0.3"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7:54" s="19" customFormat="1" ht="13" x14ac:dyDescent="0.3"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7:54" s="19" customFormat="1" ht="13" x14ac:dyDescent="0.3"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7:54" s="19" customFormat="1" ht="13" x14ac:dyDescent="0.3"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7:54" s="19" customFormat="1" ht="13" x14ac:dyDescent="0.3"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7:54" s="19" customFormat="1" ht="13" x14ac:dyDescent="0.3"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7:54" s="19" customFormat="1" ht="13" x14ac:dyDescent="0.3"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7:54" s="19" customFormat="1" ht="13" x14ac:dyDescent="0.3"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7:54" s="19" customFormat="1" ht="13" x14ac:dyDescent="0.3"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7:54" s="19" customFormat="1" ht="13" x14ac:dyDescent="0.3"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7:54" s="19" customFormat="1" ht="13" x14ac:dyDescent="0.3"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7:54" s="19" customFormat="1" ht="13" x14ac:dyDescent="0.3"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7:54" s="19" customFormat="1" ht="13" x14ac:dyDescent="0.3"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7:54" s="19" customFormat="1" ht="13" x14ac:dyDescent="0.3"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7:54" s="19" customFormat="1" ht="13" x14ac:dyDescent="0.3"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7:54" s="19" customFormat="1" ht="13" x14ac:dyDescent="0.3"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7:54" s="19" customFormat="1" ht="13" x14ac:dyDescent="0.3"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7:54" s="19" customFormat="1" ht="13" x14ac:dyDescent="0.3"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7:54" s="19" customFormat="1" ht="13" x14ac:dyDescent="0.3"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7:54" s="19" customFormat="1" ht="13" x14ac:dyDescent="0.3"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7:54" s="19" customFormat="1" ht="13" x14ac:dyDescent="0.3"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7:54" s="19" customFormat="1" ht="13" x14ac:dyDescent="0.3"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7:54" s="19" customFormat="1" ht="13" x14ac:dyDescent="0.3"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7:54" s="19" customFormat="1" ht="13" x14ac:dyDescent="0.3"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7:54" s="19" customFormat="1" ht="13" x14ac:dyDescent="0.3"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7:54" s="19" customFormat="1" ht="13" x14ac:dyDescent="0.3"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7:54" s="19" customFormat="1" ht="13" x14ac:dyDescent="0.3"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7:54" s="19" customFormat="1" ht="13" x14ac:dyDescent="0.3"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7:54" s="19" customFormat="1" ht="13" x14ac:dyDescent="0.3"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7:54" s="19" customFormat="1" ht="13" x14ac:dyDescent="0.3"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7:54" s="19" customFormat="1" ht="13" x14ac:dyDescent="0.3"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7:54" s="19" customFormat="1" ht="13" x14ac:dyDescent="0.3"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7:54" s="19" customFormat="1" ht="13" x14ac:dyDescent="0.3"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7:54" s="19" customFormat="1" ht="13" x14ac:dyDescent="0.3"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7:54" s="19" customFormat="1" ht="13" x14ac:dyDescent="0.3"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7:54" s="19" customFormat="1" ht="13" x14ac:dyDescent="0.3"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7:54" s="19" customFormat="1" ht="13" x14ac:dyDescent="0.3"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7:54" s="19" customFormat="1" ht="13" x14ac:dyDescent="0.3"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7:54" s="19" customFormat="1" ht="13" x14ac:dyDescent="0.3"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7:54" s="19" customFormat="1" ht="13" x14ac:dyDescent="0.3"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7:54" s="19" customFormat="1" ht="13" x14ac:dyDescent="0.3"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7:54" s="19" customFormat="1" ht="13" x14ac:dyDescent="0.3"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7:54" s="19" customFormat="1" ht="13" x14ac:dyDescent="0.3"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7:54" s="19" customFormat="1" ht="13" x14ac:dyDescent="0.3"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7:54" s="19" customFormat="1" ht="13" x14ac:dyDescent="0.3"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7:54" s="19" customFormat="1" ht="13" x14ac:dyDescent="0.3"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7:54" s="19" customFormat="1" ht="13" x14ac:dyDescent="0.3"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7:54" s="19" customFormat="1" ht="13" x14ac:dyDescent="0.3"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7:54" s="19" customFormat="1" ht="13" x14ac:dyDescent="0.3"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7:54" s="19" customFormat="1" ht="13" x14ac:dyDescent="0.3"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7:54" s="19" customFormat="1" ht="13" x14ac:dyDescent="0.3"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7:54" s="19" customFormat="1" ht="13" x14ac:dyDescent="0.3"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7:54" s="19" customFormat="1" ht="13" x14ac:dyDescent="0.3"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7:54" s="19" customFormat="1" ht="13" x14ac:dyDescent="0.3"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7:54" s="19" customFormat="1" ht="13" x14ac:dyDescent="0.3"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7:54" s="19" customFormat="1" ht="13" x14ac:dyDescent="0.3"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7:54" s="19" customFormat="1" ht="13" x14ac:dyDescent="0.3"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7:54" s="19" customFormat="1" ht="13" x14ac:dyDescent="0.3"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7:54" s="19" customFormat="1" ht="13" x14ac:dyDescent="0.3"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7:54" s="19" customFormat="1" ht="13" x14ac:dyDescent="0.3"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7:54" s="19" customFormat="1" ht="13" x14ac:dyDescent="0.3"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7:54" s="19" customFormat="1" ht="13" x14ac:dyDescent="0.3"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7:54" s="19" customFormat="1" ht="13" x14ac:dyDescent="0.3"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7:54" s="19" customFormat="1" ht="13" x14ac:dyDescent="0.3"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7:54" s="19" customFormat="1" ht="13" x14ac:dyDescent="0.3"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7:54" s="19" customFormat="1" ht="13" x14ac:dyDescent="0.3"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7:54" s="19" customFormat="1" ht="13" x14ac:dyDescent="0.3"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7:54" s="19" customFormat="1" ht="13" x14ac:dyDescent="0.3"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7:54" s="19" customFormat="1" ht="13" x14ac:dyDescent="0.3"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7:54" s="19" customFormat="1" ht="13" x14ac:dyDescent="0.3"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7:54" s="19" customFormat="1" ht="13" x14ac:dyDescent="0.3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7:54" s="19" customFormat="1" ht="13" x14ac:dyDescent="0.3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7:54" s="19" customFormat="1" ht="13" x14ac:dyDescent="0.3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7:54" s="19" customFormat="1" ht="13" x14ac:dyDescent="0.3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7:54" s="19" customFormat="1" ht="13" x14ac:dyDescent="0.3"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7:54" s="19" customFormat="1" ht="13" x14ac:dyDescent="0.3"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7:54" s="19" customFormat="1" ht="13" x14ac:dyDescent="0.3"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7:54" s="19" customFormat="1" ht="13" x14ac:dyDescent="0.3"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7:54" s="19" customFormat="1" ht="13" x14ac:dyDescent="0.3"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7:54" s="19" customFormat="1" ht="13" x14ac:dyDescent="0.3"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7:54" s="19" customFormat="1" ht="13" x14ac:dyDescent="0.3"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7:54" s="19" customFormat="1" ht="13" x14ac:dyDescent="0.3"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7:54" s="19" customFormat="1" ht="13" x14ac:dyDescent="0.3"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7:54" s="19" customFormat="1" ht="13" x14ac:dyDescent="0.3"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7:54" s="19" customFormat="1" ht="13" x14ac:dyDescent="0.3"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7:54" s="19" customFormat="1" ht="13" x14ac:dyDescent="0.3"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7:54" s="19" customFormat="1" ht="13" x14ac:dyDescent="0.3"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7:54" s="19" customFormat="1" ht="13" x14ac:dyDescent="0.3"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7:54" s="19" customFormat="1" ht="13" x14ac:dyDescent="0.3"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7:54" s="19" customFormat="1" ht="13" x14ac:dyDescent="0.3"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7:54" s="19" customFormat="1" ht="13" x14ac:dyDescent="0.3"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7:54" s="19" customFormat="1" ht="13" x14ac:dyDescent="0.3"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7:54" s="19" customFormat="1" ht="13" x14ac:dyDescent="0.3"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7:54" s="19" customFormat="1" ht="13" x14ac:dyDescent="0.3"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7:54" s="19" customFormat="1" ht="13" x14ac:dyDescent="0.3"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7:54" s="19" customFormat="1" ht="13" x14ac:dyDescent="0.3"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7:54" s="19" customFormat="1" ht="13" x14ac:dyDescent="0.3"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7:54" s="19" customFormat="1" ht="13" x14ac:dyDescent="0.3"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7:54" s="19" customFormat="1" ht="13" x14ac:dyDescent="0.3"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7:54" s="19" customFormat="1" ht="13" x14ac:dyDescent="0.3"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7:54" s="19" customFormat="1" ht="13" x14ac:dyDescent="0.3"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7:54" s="19" customFormat="1" ht="13" x14ac:dyDescent="0.3"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7:54" s="19" customFormat="1" ht="13" x14ac:dyDescent="0.3"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7:54" s="19" customFormat="1" ht="13" x14ac:dyDescent="0.3"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7:54" s="19" customFormat="1" ht="13" x14ac:dyDescent="0.3"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7:54" s="19" customFormat="1" ht="13" x14ac:dyDescent="0.3"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7:54" s="19" customFormat="1" ht="13" x14ac:dyDescent="0.3"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7:54" s="19" customFormat="1" ht="13" x14ac:dyDescent="0.3"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7:54" s="19" customFormat="1" ht="13" x14ac:dyDescent="0.3"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</sheetData>
  <protectedRanges>
    <protectedRange password="EF19" sqref="A5:F5 G5:IJ6" name="Rango1"/>
  </protectedRanges>
  <mergeCells count="335">
    <mergeCell ref="E41:E42"/>
    <mergeCell ref="E43:E44"/>
    <mergeCell ref="E45:E46"/>
    <mergeCell ref="E47:E48"/>
    <mergeCell ref="E113:E114"/>
    <mergeCell ref="B35:B36"/>
    <mergeCell ref="B37:B38"/>
    <mergeCell ref="B39:B40"/>
    <mergeCell ref="B41:B42"/>
    <mergeCell ref="B43:B44"/>
    <mergeCell ref="B45:B46"/>
    <mergeCell ref="B47:B48"/>
    <mergeCell ref="B113:B114"/>
    <mergeCell ref="E35:E36"/>
    <mergeCell ref="E55:E56"/>
    <mergeCell ref="E53:E54"/>
    <mergeCell ref="E51:E52"/>
    <mergeCell ref="D49:D50"/>
    <mergeCell ref="E49:E50"/>
    <mergeCell ref="C107:C108"/>
    <mergeCell ref="D107:D108"/>
    <mergeCell ref="E107:E108"/>
    <mergeCell ref="D51:D52"/>
    <mergeCell ref="A9:A10"/>
    <mergeCell ref="B9:B10"/>
    <mergeCell ref="C9:C10"/>
    <mergeCell ref="D9:D10"/>
    <mergeCell ref="A11:A12"/>
    <mergeCell ref="B11:B12"/>
    <mergeCell ref="C11:C12"/>
    <mergeCell ref="E37:E38"/>
    <mergeCell ref="E39:E40"/>
    <mergeCell ref="E21:E22"/>
    <mergeCell ref="E23:E24"/>
    <mergeCell ref="E25:E26"/>
    <mergeCell ref="A15:A16"/>
    <mergeCell ref="B15:B16"/>
    <mergeCell ref="C15:C16"/>
    <mergeCell ref="A17:A18"/>
    <mergeCell ref="B17:B18"/>
    <mergeCell ref="C17:C18"/>
    <mergeCell ref="A13:A14"/>
    <mergeCell ref="B13:B14"/>
    <mergeCell ref="C13:C14"/>
    <mergeCell ref="A23:A24"/>
    <mergeCell ref="B23:B24"/>
    <mergeCell ref="C23:C24"/>
    <mergeCell ref="E7:E8"/>
    <mergeCell ref="E9:E10"/>
    <mergeCell ref="E11:E12"/>
    <mergeCell ref="E13:E14"/>
    <mergeCell ref="E15:E16"/>
    <mergeCell ref="E17:E18"/>
    <mergeCell ref="E19:E20"/>
    <mergeCell ref="D11:D12"/>
    <mergeCell ref="D15:D16"/>
    <mergeCell ref="D17:D18"/>
    <mergeCell ref="D13:D14"/>
    <mergeCell ref="AT1:BB3"/>
    <mergeCell ref="AI5:AL5"/>
    <mergeCell ref="AM5:AP5"/>
    <mergeCell ref="AQ5:AT5"/>
    <mergeCell ref="AU5:AX5"/>
    <mergeCell ref="AY5:BB5"/>
    <mergeCell ref="A7:A8"/>
    <mergeCell ref="B7:B8"/>
    <mergeCell ref="C7:C8"/>
    <mergeCell ref="D7:D8"/>
    <mergeCell ref="K5:N5"/>
    <mergeCell ref="O5:R5"/>
    <mergeCell ref="S5:V5"/>
    <mergeCell ref="W5:Z5"/>
    <mergeCell ref="AA5:AD5"/>
    <mergeCell ref="AE5:AH5"/>
    <mergeCell ref="D1:AG1"/>
    <mergeCell ref="A5:A6"/>
    <mergeCell ref="B5:B6"/>
    <mergeCell ref="C5:C6"/>
    <mergeCell ref="D5:D6"/>
    <mergeCell ref="F5:F6"/>
    <mergeCell ref="G5:J5"/>
    <mergeCell ref="E5:E6"/>
    <mergeCell ref="D23:D24"/>
    <mergeCell ref="A19:A20"/>
    <mergeCell ref="B19:B20"/>
    <mergeCell ref="C19:C20"/>
    <mergeCell ref="D19:D20"/>
    <mergeCell ref="A21:A22"/>
    <mergeCell ref="B21:B22"/>
    <mergeCell ref="C21:C22"/>
    <mergeCell ref="D21:D22"/>
    <mergeCell ref="A37:A38"/>
    <mergeCell ref="C37:C38"/>
    <mergeCell ref="D37:D38"/>
    <mergeCell ref="A39:A40"/>
    <mergeCell ref="C39:C40"/>
    <mergeCell ref="D39:D40"/>
    <mergeCell ref="A25:A26"/>
    <mergeCell ref="B25:B26"/>
    <mergeCell ref="C25:C26"/>
    <mergeCell ref="D25:D26"/>
    <mergeCell ref="A49:A50"/>
    <mergeCell ref="B49:B50"/>
    <mergeCell ref="C49:C50"/>
    <mergeCell ref="A41:A42"/>
    <mergeCell ref="C41:C42"/>
    <mergeCell ref="D41:D42"/>
    <mergeCell ref="A43:A44"/>
    <mergeCell ref="C43:C44"/>
    <mergeCell ref="D43:D44"/>
    <mergeCell ref="E27:E28"/>
    <mergeCell ref="D27:D28"/>
    <mergeCell ref="C27:C28"/>
    <mergeCell ref="B27:B28"/>
    <mergeCell ref="A27:A28"/>
    <mergeCell ref="A33:A34"/>
    <mergeCell ref="C33:C34"/>
    <mergeCell ref="D33:D34"/>
    <mergeCell ref="A113:A114"/>
    <mergeCell ref="C113:C114"/>
    <mergeCell ref="D113:D114"/>
    <mergeCell ref="A45:A46"/>
    <mergeCell ref="C45:C46"/>
    <mergeCell ref="D45:D46"/>
    <mergeCell ref="A47:A48"/>
    <mergeCell ref="C47:C48"/>
    <mergeCell ref="D47:D48"/>
    <mergeCell ref="A55:A56"/>
    <mergeCell ref="B55:B56"/>
    <mergeCell ref="C55:C56"/>
    <mergeCell ref="D55:D56"/>
    <mergeCell ref="A53:A54"/>
    <mergeCell ref="B53:B54"/>
    <mergeCell ref="C53:C54"/>
    <mergeCell ref="AE115:AH115"/>
    <mergeCell ref="AI115:AL115"/>
    <mergeCell ref="A115:C115"/>
    <mergeCell ref="G115:J115"/>
    <mergeCell ref="K115:N115"/>
    <mergeCell ref="A35:A36"/>
    <mergeCell ref="C35:C36"/>
    <mergeCell ref="D35:D36"/>
    <mergeCell ref="A29:A30"/>
    <mergeCell ref="C29:C30"/>
    <mergeCell ref="D29:D30"/>
    <mergeCell ref="A31:A32"/>
    <mergeCell ref="C31:C32"/>
    <mergeCell ref="D31:D32"/>
    <mergeCell ref="B29:B30"/>
    <mergeCell ref="B31:B32"/>
    <mergeCell ref="B33:B34"/>
    <mergeCell ref="E33:E34"/>
    <mergeCell ref="E31:E32"/>
    <mergeCell ref="E29:E30"/>
    <mergeCell ref="D53:D54"/>
    <mergeCell ref="A51:A52"/>
    <mergeCell ref="B51:B52"/>
    <mergeCell ref="C51:C52"/>
    <mergeCell ref="G116:J116"/>
    <mergeCell ref="K116:N116"/>
    <mergeCell ref="O116:R116"/>
    <mergeCell ref="S116:V116"/>
    <mergeCell ref="W116:Z116"/>
    <mergeCell ref="O115:R115"/>
    <mergeCell ref="S115:V115"/>
    <mergeCell ref="W115:Z115"/>
    <mergeCell ref="AA115:AD115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9:A70"/>
    <mergeCell ref="B69:B70"/>
    <mergeCell ref="C69:C70"/>
    <mergeCell ref="D69:D70"/>
    <mergeCell ref="E69:E70"/>
    <mergeCell ref="A67:A68"/>
    <mergeCell ref="B67:B68"/>
    <mergeCell ref="C67:C68"/>
    <mergeCell ref="D67:D68"/>
    <mergeCell ref="E67:E68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77:A78"/>
    <mergeCell ref="B77:B78"/>
    <mergeCell ref="C77:C78"/>
    <mergeCell ref="D77:D78"/>
    <mergeCell ref="E77:E78"/>
    <mergeCell ref="A79:A80"/>
    <mergeCell ref="B79:B80"/>
    <mergeCell ref="C79:C80"/>
    <mergeCell ref="D79:D80"/>
    <mergeCell ref="E79:E80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9:A90"/>
    <mergeCell ref="B89:B90"/>
    <mergeCell ref="C89:C90"/>
    <mergeCell ref="D89:D90"/>
    <mergeCell ref="E89:E90"/>
    <mergeCell ref="A91:A92"/>
    <mergeCell ref="B91:B92"/>
    <mergeCell ref="C91:C92"/>
    <mergeCell ref="D91:D92"/>
    <mergeCell ref="E91:E92"/>
    <mergeCell ref="A95:A96"/>
    <mergeCell ref="B95:B96"/>
    <mergeCell ref="C95:C96"/>
    <mergeCell ref="D95:D96"/>
    <mergeCell ref="E95:E96"/>
    <mergeCell ref="A93:A94"/>
    <mergeCell ref="B93:B94"/>
    <mergeCell ref="C93:C94"/>
    <mergeCell ref="D93:D94"/>
    <mergeCell ref="E93:E94"/>
    <mergeCell ref="A97:A98"/>
    <mergeCell ref="B97:B98"/>
    <mergeCell ref="C97:C98"/>
    <mergeCell ref="D97:D98"/>
    <mergeCell ref="E97:E98"/>
    <mergeCell ref="A99:A100"/>
    <mergeCell ref="B99:B100"/>
    <mergeCell ref="C99:C100"/>
    <mergeCell ref="D99:D100"/>
    <mergeCell ref="E99:E100"/>
    <mergeCell ref="A101:A102"/>
    <mergeCell ref="B101:B102"/>
    <mergeCell ref="C101:C102"/>
    <mergeCell ref="D101:D102"/>
    <mergeCell ref="E101:E102"/>
    <mergeCell ref="A103:A104"/>
    <mergeCell ref="B103:B104"/>
    <mergeCell ref="C103:C104"/>
    <mergeCell ref="D103:D104"/>
    <mergeCell ref="E103:E104"/>
    <mergeCell ref="AU120:BB120"/>
    <mergeCell ref="AI118:AT118"/>
    <mergeCell ref="AI119:AT119"/>
    <mergeCell ref="AI120:AT120"/>
    <mergeCell ref="A109:A110"/>
    <mergeCell ref="B109:B110"/>
    <mergeCell ref="C109:C110"/>
    <mergeCell ref="D109:D110"/>
    <mergeCell ref="E109:E110"/>
    <mergeCell ref="A111:A112"/>
    <mergeCell ref="B111:B112"/>
    <mergeCell ref="C111:C112"/>
    <mergeCell ref="D111:D112"/>
    <mergeCell ref="E111:E112"/>
    <mergeCell ref="AM117:AP117"/>
    <mergeCell ref="AQ117:AT117"/>
    <mergeCell ref="AU117:AX117"/>
    <mergeCell ref="AY117:BB117"/>
    <mergeCell ref="AY116:BB116"/>
    <mergeCell ref="A117:C117"/>
    <mergeCell ref="G117:J117"/>
    <mergeCell ref="K117:N117"/>
    <mergeCell ref="O117:R117"/>
    <mergeCell ref="S117:V117"/>
    <mergeCell ref="A105:A106"/>
    <mergeCell ref="B105:B106"/>
    <mergeCell ref="C105:C106"/>
    <mergeCell ref="D105:D106"/>
    <mergeCell ref="E105:E106"/>
    <mergeCell ref="A107:A108"/>
    <mergeCell ref="B107:B108"/>
    <mergeCell ref="AU118:BB118"/>
    <mergeCell ref="AU119:BB119"/>
    <mergeCell ref="W117:Z117"/>
    <mergeCell ref="AA117:AD117"/>
    <mergeCell ref="AE117:AH117"/>
    <mergeCell ref="AI117:AL117"/>
    <mergeCell ref="AA116:AD116"/>
    <mergeCell ref="AE116:AH116"/>
    <mergeCell ref="AI116:AL116"/>
    <mergeCell ref="AM116:AP116"/>
    <mergeCell ref="AQ116:AT116"/>
    <mergeCell ref="AU116:AX116"/>
    <mergeCell ref="AM115:AP115"/>
    <mergeCell ref="AQ115:AT115"/>
    <mergeCell ref="AU115:AX115"/>
    <mergeCell ref="AY115:BB115"/>
    <mergeCell ref="A116:C116"/>
  </mergeCells>
  <conditionalFormatting sqref="G117:R117">
    <cfRule type="cellIs" dxfId="87" priority="91" stopIfTrue="1" operator="between">
      <formula>79</formula>
      <formula>0</formula>
    </cfRule>
    <cfRule type="cellIs" dxfId="86" priority="92" stopIfTrue="1" operator="between">
      <formula>99</formula>
      <formula>80</formula>
    </cfRule>
    <cfRule type="dataBar" priority="93">
      <dataBar>
        <cfvo type="min"/>
        <cfvo type="max"/>
        <color rgb="FF63C384"/>
      </dataBar>
    </cfRule>
    <cfRule type="cellIs" dxfId="85" priority="94" stopIfTrue="1" operator="equal">
      <formula>100</formula>
    </cfRule>
    <cfRule type="cellIs" dxfId="84" priority="95" stopIfTrue="1" operator="greaterThan">
      <formula>100</formula>
    </cfRule>
  </conditionalFormatting>
  <conditionalFormatting sqref="S117:V117">
    <cfRule type="cellIs" dxfId="83" priority="86" stopIfTrue="1" operator="between">
      <formula>79</formula>
      <formula>0</formula>
    </cfRule>
    <cfRule type="cellIs" dxfId="82" priority="87" stopIfTrue="1" operator="between">
      <formula>99</formula>
      <formula>80</formula>
    </cfRule>
    <cfRule type="dataBar" priority="88">
      <dataBar>
        <cfvo type="min"/>
        <cfvo type="max"/>
        <color rgb="FF63C384"/>
      </dataBar>
    </cfRule>
    <cfRule type="cellIs" dxfId="81" priority="89" stopIfTrue="1" operator="equal">
      <formula>100</formula>
    </cfRule>
    <cfRule type="cellIs" dxfId="80" priority="90" stopIfTrue="1" operator="greaterThan">
      <formula>100</formula>
    </cfRule>
  </conditionalFormatting>
  <conditionalFormatting sqref="W117:Z117">
    <cfRule type="cellIs" dxfId="79" priority="81" stopIfTrue="1" operator="between">
      <formula>79</formula>
      <formula>0</formula>
    </cfRule>
    <cfRule type="cellIs" dxfId="78" priority="82" stopIfTrue="1" operator="between">
      <formula>99</formula>
      <formula>80</formula>
    </cfRule>
    <cfRule type="dataBar" priority="83">
      <dataBar>
        <cfvo type="min"/>
        <cfvo type="max"/>
        <color rgb="FF63C384"/>
      </dataBar>
    </cfRule>
    <cfRule type="cellIs" dxfId="77" priority="84" stopIfTrue="1" operator="equal">
      <formula>100</formula>
    </cfRule>
    <cfRule type="cellIs" dxfId="76" priority="85" stopIfTrue="1" operator="greaterThan">
      <formula>100</formula>
    </cfRule>
  </conditionalFormatting>
  <conditionalFormatting sqref="AA117:AD117">
    <cfRule type="cellIs" dxfId="75" priority="76" stopIfTrue="1" operator="between">
      <formula>79</formula>
      <formula>0</formula>
    </cfRule>
    <cfRule type="cellIs" dxfId="74" priority="77" stopIfTrue="1" operator="between">
      <formula>99</formula>
      <formula>80</formula>
    </cfRule>
    <cfRule type="dataBar" priority="78">
      <dataBar>
        <cfvo type="min"/>
        <cfvo type="max"/>
        <color rgb="FF63C384"/>
      </dataBar>
    </cfRule>
    <cfRule type="cellIs" dxfId="73" priority="79" stopIfTrue="1" operator="equal">
      <formula>100</formula>
    </cfRule>
    <cfRule type="cellIs" dxfId="72" priority="80" stopIfTrue="1" operator="greaterThan">
      <formula>100</formula>
    </cfRule>
  </conditionalFormatting>
  <conditionalFormatting sqref="AE117:BB117">
    <cfRule type="cellIs" dxfId="71" priority="71" stopIfTrue="1" operator="between">
      <formula>79</formula>
      <formula>0</formula>
    </cfRule>
    <cfRule type="cellIs" dxfId="70" priority="72" stopIfTrue="1" operator="between">
      <formula>99</formula>
      <formula>80</formula>
    </cfRule>
    <cfRule type="dataBar" priority="73">
      <dataBar>
        <cfvo type="min"/>
        <cfvo type="max"/>
        <color rgb="FF63C384"/>
      </dataBar>
    </cfRule>
    <cfRule type="cellIs" dxfId="69" priority="74" stopIfTrue="1" operator="equal">
      <formula>100</formula>
    </cfRule>
    <cfRule type="cellIs" dxfId="68" priority="75" stopIfTrue="1" operator="greaterThan">
      <formula>100</formula>
    </cfRule>
  </conditionalFormatting>
  <conditionalFormatting sqref="G7:BB24 G113:BB114 G27:BB48">
    <cfRule type="containsText" dxfId="67" priority="69" stopIfTrue="1" operator="containsText" text="E">
      <formula>NOT(ISERROR(SEARCH("E",G7)))</formula>
    </cfRule>
    <cfRule type="containsText" dxfId="66" priority="70" stopIfTrue="1" operator="containsText" text="P">
      <formula>NOT(ISERROR(SEARCH("P",G7)))</formula>
    </cfRule>
  </conditionalFormatting>
  <conditionalFormatting sqref="G55:BB56">
    <cfRule type="containsText" dxfId="65" priority="67" stopIfTrue="1" operator="containsText" text="E">
      <formula>NOT(ISERROR(SEARCH("E",G55)))</formula>
    </cfRule>
    <cfRule type="containsText" dxfId="64" priority="68" stopIfTrue="1" operator="containsText" text="P">
      <formula>NOT(ISERROR(SEARCH("P",G55)))</formula>
    </cfRule>
  </conditionalFormatting>
  <conditionalFormatting sqref="G53:BB54">
    <cfRule type="containsText" dxfId="63" priority="65" stopIfTrue="1" operator="containsText" text="E">
      <formula>NOT(ISERROR(SEARCH("E",G53)))</formula>
    </cfRule>
    <cfRule type="containsText" dxfId="62" priority="66" stopIfTrue="1" operator="containsText" text="P">
      <formula>NOT(ISERROR(SEARCH("P",G53)))</formula>
    </cfRule>
  </conditionalFormatting>
  <conditionalFormatting sqref="G51:BB52">
    <cfRule type="containsText" dxfId="61" priority="63" stopIfTrue="1" operator="containsText" text="E">
      <formula>NOT(ISERROR(SEARCH("E",G51)))</formula>
    </cfRule>
    <cfRule type="containsText" dxfId="60" priority="64" stopIfTrue="1" operator="containsText" text="P">
      <formula>NOT(ISERROR(SEARCH("P",G51)))</formula>
    </cfRule>
  </conditionalFormatting>
  <conditionalFormatting sqref="G49:BB50">
    <cfRule type="containsText" dxfId="59" priority="61" stopIfTrue="1" operator="containsText" text="E">
      <formula>NOT(ISERROR(SEARCH("E",G49)))</formula>
    </cfRule>
    <cfRule type="containsText" dxfId="58" priority="62" stopIfTrue="1" operator="containsText" text="P">
      <formula>NOT(ISERROR(SEARCH("P",G49)))</formula>
    </cfRule>
  </conditionalFormatting>
  <conditionalFormatting sqref="G57:BB58">
    <cfRule type="containsText" dxfId="57" priority="59" stopIfTrue="1" operator="containsText" text="E">
      <formula>NOT(ISERROR(SEARCH("E",G57)))</formula>
    </cfRule>
    <cfRule type="containsText" dxfId="56" priority="60" stopIfTrue="1" operator="containsText" text="P">
      <formula>NOT(ISERROR(SEARCH("P",G57)))</formula>
    </cfRule>
  </conditionalFormatting>
  <conditionalFormatting sqref="G59:BB60">
    <cfRule type="containsText" dxfId="55" priority="57" stopIfTrue="1" operator="containsText" text="E">
      <formula>NOT(ISERROR(SEARCH("E",G59)))</formula>
    </cfRule>
    <cfRule type="containsText" dxfId="54" priority="58" stopIfTrue="1" operator="containsText" text="P">
      <formula>NOT(ISERROR(SEARCH("P",G59)))</formula>
    </cfRule>
  </conditionalFormatting>
  <conditionalFormatting sqref="G61:BB62">
    <cfRule type="containsText" dxfId="53" priority="55" stopIfTrue="1" operator="containsText" text="E">
      <formula>NOT(ISERROR(SEARCH("E",G61)))</formula>
    </cfRule>
    <cfRule type="containsText" dxfId="52" priority="56" stopIfTrue="1" operator="containsText" text="P">
      <formula>NOT(ISERROR(SEARCH("P",G61)))</formula>
    </cfRule>
  </conditionalFormatting>
  <conditionalFormatting sqref="G63:BB64">
    <cfRule type="containsText" dxfId="51" priority="53" stopIfTrue="1" operator="containsText" text="E">
      <formula>NOT(ISERROR(SEARCH("E",G63)))</formula>
    </cfRule>
    <cfRule type="containsText" dxfId="50" priority="54" stopIfTrue="1" operator="containsText" text="P">
      <formula>NOT(ISERROR(SEARCH("P",G63)))</formula>
    </cfRule>
  </conditionalFormatting>
  <conditionalFormatting sqref="G71:BB72">
    <cfRule type="containsText" dxfId="49" priority="51" stopIfTrue="1" operator="containsText" text="E">
      <formula>NOT(ISERROR(SEARCH("E",G71)))</formula>
    </cfRule>
    <cfRule type="containsText" dxfId="48" priority="52" stopIfTrue="1" operator="containsText" text="P">
      <formula>NOT(ISERROR(SEARCH("P",G71)))</formula>
    </cfRule>
  </conditionalFormatting>
  <conditionalFormatting sqref="G65:BB66">
    <cfRule type="containsText" dxfId="47" priority="49" stopIfTrue="1" operator="containsText" text="E">
      <formula>NOT(ISERROR(SEARCH("E",G65)))</formula>
    </cfRule>
    <cfRule type="containsText" dxfId="46" priority="50" stopIfTrue="1" operator="containsText" text="P">
      <formula>NOT(ISERROR(SEARCH("P",G65)))</formula>
    </cfRule>
  </conditionalFormatting>
  <conditionalFormatting sqref="G69:BB70">
    <cfRule type="containsText" dxfId="45" priority="47" stopIfTrue="1" operator="containsText" text="E">
      <formula>NOT(ISERROR(SEARCH("E",G69)))</formula>
    </cfRule>
    <cfRule type="containsText" dxfId="44" priority="48" stopIfTrue="1" operator="containsText" text="P">
      <formula>NOT(ISERROR(SEARCH("P",G69)))</formula>
    </cfRule>
  </conditionalFormatting>
  <conditionalFormatting sqref="G67:BB68">
    <cfRule type="containsText" dxfId="43" priority="45" stopIfTrue="1" operator="containsText" text="E">
      <formula>NOT(ISERROR(SEARCH("E",G67)))</formula>
    </cfRule>
    <cfRule type="containsText" dxfId="42" priority="46" stopIfTrue="1" operator="containsText" text="P">
      <formula>NOT(ISERROR(SEARCH("P",G67)))</formula>
    </cfRule>
  </conditionalFormatting>
  <conditionalFormatting sqref="G73:BB74">
    <cfRule type="containsText" dxfId="41" priority="43" stopIfTrue="1" operator="containsText" text="E">
      <formula>NOT(ISERROR(SEARCH("E",G73)))</formula>
    </cfRule>
    <cfRule type="containsText" dxfId="40" priority="44" stopIfTrue="1" operator="containsText" text="P">
      <formula>NOT(ISERROR(SEARCH("P",G73)))</formula>
    </cfRule>
  </conditionalFormatting>
  <conditionalFormatting sqref="G75:BB76">
    <cfRule type="containsText" dxfId="39" priority="41" stopIfTrue="1" operator="containsText" text="E">
      <formula>NOT(ISERROR(SEARCH("E",G75)))</formula>
    </cfRule>
    <cfRule type="containsText" dxfId="38" priority="42" stopIfTrue="1" operator="containsText" text="P">
      <formula>NOT(ISERROR(SEARCH("P",G75)))</formula>
    </cfRule>
  </conditionalFormatting>
  <conditionalFormatting sqref="G77:BB78">
    <cfRule type="containsText" dxfId="37" priority="39" stopIfTrue="1" operator="containsText" text="E">
      <formula>NOT(ISERROR(SEARCH("E",G77)))</formula>
    </cfRule>
    <cfRule type="containsText" dxfId="36" priority="40" stopIfTrue="1" operator="containsText" text="P">
      <formula>NOT(ISERROR(SEARCH("P",G77)))</formula>
    </cfRule>
  </conditionalFormatting>
  <conditionalFormatting sqref="G79:BB80">
    <cfRule type="containsText" dxfId="35" priority="37" stopIfTrue="1" operator="containsText" text="E">
      <formula>NOT(ISERROR(SEARCH("E",G79)))</formula>
    </cfRule>
    <cfRule type="containsText" dxfId="34" priority="38" stopIfTrue="1" operator="containsText" text="P">
      <formula>NOT(ISERROR(SEARCH("P",G79)))</formula>
    </cfRule>
  </conditionalFormatting>
  <conditionalFormatting sqref="G81:BB82">
    <cfRule type="containsText" dxfId="33" priority="35" stopIfTrue="1" operator="containsText" text="E">
      <formula>NOT(ISERROR(SEARCH("E",G81)))</formula>
    </cfRule>
    <cfRule type="containsText" dxfId="32" priority="36" stopIfTrue="1" operator="containsText" text="P">
      <formula>NOT(ISERROR(SEARCH("P",G81)))</formula>
    </cfRule>
  </conditionalFormatting>
  <conditionalFormatting sqref="G83:BB84">
    <cfRule type="containsText" dxfId="31" priority="33" stopIfTrue="1" operator="containsText" text="E">
      <formula>NOT(ISERROR(SEARCH("E",G83)))</formula>
    </cfRule>
    <cfRule type="containsText" dxfId="30" priority="34" stopIfTrue="1" operator="containsText" text="P">
      <formula>NOT(ISERROR(SEARCH("P",G83)))</formula>
    </cfRule>
  </conditionalFormatting>
  <conditionalFormatting sqref="G85:BB86">
    <cfRule type="containsText" dxfId="29" priority="31" stopIfTrue="1" operator="containsText" text="E">
      <formula>NOT(ISERROR(SEARCH("E",G85)))</formula>
    </cfRule>
    <cfRule type="containsText" dxfId="28" priority="32" stopIfTrue="1" operator="containsText" text="P">
      <formula>NOT(ISERROR(SEARCH("P",G85)))</formula>
    </cfRule>
  </conditionalFormatting>
  <conditionalFormatting sqref="G87:BB88">
    <cfRule type="containsText" dxfId="27" priority="29" stopIfTrue="1" operator="containsText" text="E">
      <formula>NOT(ISERROR(SEARCH("E",G87)))</formula>
    </cfRule>
    <cfRule type="containsText" dxfId="26" priority="30" stopIfTrue="1" operator="containsText" text="P">
      <formula>NOT(ISERROR(SEARCH("P",G87)))</formula>
    </cfRule>
  </conditionalFormatting>
  <conditionalFormatting sqref="G91:BB92">
    <cfRule type="containsText" dxfId="25" priority="25" stopIfTrue="1" operator="containsText" text="E">
      <formula>NOT(ISERROR(SEARCH("E",G91)))</formula>
    </cfRule>
    <cfRule type="containsText" dxfId="24" priority="26" stopIfTrue="1" operator="containsText" text="P">
      <formula>NOT(ISERROR(SEARCH("P",G91)))</formula>
    </cfRule>
  </conditionalFormatting>
  <conditionalFormatting sqref="G93:BB94">
    <cfRule type="containsText" dxfId="23" priority="23" stopIfTrue="1" operator="containsText" text="E">
      <formula>NOT(ISERROR(SEARCH("E",G93)))</formula>
    </cfRule>
    <cfRule type="containsText" dxfId="22" priority="24" stopIfTrue="1" operator="containsText" text="P">
      <formula>NOT(ISERROR(SEARCH("P",G93)))</formula>
    </cfRule>
  </conditionalFormatting>
  <conditionalFormatting sqref="G25:BB26">
    <cfRule type="containsText" dxfId="21" priority="21" stopIfTrue="1" operator="containsText" text="E">
      <formula>NOT(ISERROR(SEARCH("E",G25)))</formula>
    </cfRule>
    <cfRule type="containsText" dxfId="20" priority="22" stopIfTrue="1" operator="containsText" text="P">
      <formula>NOT(ISERROR(SEARCH("P",G25)))</formula>
    </cfRule>
  </conditionalFormatting>
  <conditionalFormatting sqref="G89:BB90">
    <cfRule type="containsText" dxfId="19" priority="19" stopIfTrue="1" operator="containsText" text="E">
      <formula>NOT(ISERROR(SEARCH("E",G89)))</formula>
    </cfRule>
    <cfRule type="containsText" dxfId="18" priority="20" stopIfTrue="1" operator="containsText" text="P">
      <formula>NOT(ISERROR(SEARCH("P",G89)))</formula>
    </cfRule>
  </conditionalFormatting>
  <conditionalFormatting sqref="G95:BB96">
    <cfRule type="containsText" dxfId="17" priority="17" stopIfTrue="1" operator="containsText" text="E">
      <formula>NOT(ISERROR(SEARCH("E",G95)))</formula>
    </cfRule>
    <cfRule type="containsText" dxfId="16" priority="18" stopIfTrue="1" operator="containsText" text="P">
      <formula>NOT(ISERROR(SEARCH("P",G95)))</formula>
    </cfRule>
  </conditionalFormatting>
  <conditionalFormatting sqref="G97:BB98">
    <cfRule type="containsText" dxfId="15" priority="15" stopIfTrue="1" operator="containsText" text="E">
      <formula>NOT(ISERROR(SEARCH("E",G97)))</formula>
    </cfRule>
    <cfRule type="containsText" dxfId="14" priority="16" stopIfTrue="1" operator="containsText" text="P">
      <formula>NOT(ISERROR(SEARCH("P",G97)))</formula>
    </cfRule>
  </conditionalFormatting>
  <conditionalFormatting sqref="G99:BB100">
    <cfRule type="containsText" dxfId="13" priority="13" stopIfTrue="1" operator="containsText" text="E">
      <formula>NOT(ISERROR(SEARCH("E",G99)))</formula>
    </cfRule>
    <cfRule type="containsText" dxfId="12" priority="14" stopIfTrue="1" operator="containsText" text="P">
      <formula>NOT(ISERROR(SEARCH("P",G99)))</formula>
    </cfRule>
  </conditionalFormatting>
  <conditionalFormatting sqref="G101:BB102">
    <cfRule type="containsText" dxfId="11" priority="11" stopIfTrue="1" operator="containsText" text="E">
      <formula>NOT(ISERROR(SEARCH("E",G101)))</formula>
    </cfRule>
    <cfRule type="containsText" dxfId="10" priority="12" stopIfTrue="1" operator="containsText" text="P">
      <formula>NOT(ISERROR(SEARCH("P",G101)))</formula>
    </cfRule>
  </conditionalFormatting>
  <conditionalFormatting sqref="G103:BB104">
    <cfRule type="containsText" dxfId="9" priority="9" stopIfTrue="1" operator="containsText" text="E">
      <formula>NOT(ISERROR(SEARCH("E",G103)))</formula>
    </cfRule>
    <cfRule type="containsText" dxfId="8" priority="10" stopIfTrue="1" operator="containsText" text="P">
      <formula>NOT(ISERROR(SEARCH("P",G103)))</formula>
    </cfRule>
  </conditionalFormatting>
  <conditionalFormatting sqref="G105:BB106">
    <cfRule type="containsText" dxfId="7" priority="7" stopIfTrue="1" operator="containsText" text="E">
      <formula>NOT(ISERROR(SEARCH("E",G105)))</formula>
    </cfRule>
    <cfRule type="containsText" dxfId="6" priority="8" stopIfTrue="1" operator="containsText" text="P">
      <formula>NOT(ISERROR(SEARCH("P",G105)))</formula>
    </cfRule>
  </conditionalFormatting>
  <conditionalFormatting sqref="G107:BB108">
    <cfRule type="containsText" dxfId="5" priority="5" stopIfTrue="1" operator="containsText" text="E">
      <formula>NOT(ISERROR(SEARCH("E",G107)))</formula>
    </cfRule>
    <cfRule type="containsText" dxfId="4" priority="6" stopIfTrue="1" operator="containsText" text="P">
      <formula>NOT(ISERROR(SEARCH("P",G107)))</formula>
    </cfRule>
  </conditionalFormatting>
  <conditionalFormatting sqref="G109:BB110">
    <cfRule type="containsText" dxfId="3" priority="3" stopIfTrue="1" operator="containsText" text="E">
      <formula>NOT(ISERROR(SEARCH("E",G109)))</formula>
    </cfRule>
    <cfRule type="containsText" dxfId="2" priority="4" stopIfTrue="1" operator="containsText" text="P">
      <formula>NOT(ISERROR(SEARCH("P",G109)))</formula>
    </cfRule>
  </conditionalFormatting>
  <conditionalFormatting sqref="G111:BB112">
    <cfRule type="containsText" dxfId="1" priority="1" stopIfTrue="1" operator="containsText" text="E">
      <formula>NOT(ISERROR(SEARCH("E",G111)))</formula>
    </cfRule>
    <cfRule type="containsText" dxfId="0" priority="2" stopIfTrue="1" operator="containsText" text="P">
      <formula>NOT(ISERROR(SEARCH("P",G111)))</formula>
    </cfRule>
  </conditionalFormatting>
  <dataValidations count="5">
    <dataValidation type="list" allowBlank="1" showInputMessage="1" showErrorMessage="1" sqref="WUY982818:WUY983113 A65314:A65609 IM65314:IM65609 SI65314:SI65609 ACE65314:ACE65609 AMA65314:AMA65609 AVW65314:AVW65609 BFS65314:BFS65609 BPO65314:BPO65609 BZK65314:BZK65609 CJG65314:CJG65609 CTC65314:CTC65609 DCY65314:DCY65609 DMU65314:DMU65609 DWQ65314:DWQ65609 EGM65314:EGM65609 EQI65314:EQI65609 FAE65314:FAE65609 FKA65314:FKA65609 FTW65314:FTW65609 GDS65314:GDS65609 GNO65314:GNO65609 GXK65314:GXK65609 HHG65314:HHG65609 HRC65314:HRC65609 IAY65314:IAY65609 IKU65314:IKU65609 IUQ65314:IUQ65609 JEM65314:JEM65609 JOI65314:JOI65609 JYE65314:JYE65609 KIA65314:KIA65609 KRW65314:KRW65609 LBS65314:LBS65609 LLO65314:LLO65609 LVK65314:LVK65609 MFG65314:MFG65609 MPC65314:MPC65609 MYY65314:MYY65609 NIU65314:NIU65609 NSQ65314:NSQ65609 OCM65314:OCM65609 OMI65314:OMI65609 OWE65314:OWE65609 PGA65314:PGA65609 PPW65314:PPW65609 PZS65314:PZS65609 QJO65314:QJO65609 QTK65314:QTK65609 RDG65314:RDG65609 RNC65314:RNC65609 RWY65314:RWY65609 SGU65314:SGU65609 SQQ65314:SQQ65609 TAM65314:TAM65609 TKI65314:TKI65609 TUE65314:TUE65609 UEA65314:UEA65609 UNW65314:UNW65609 UXS65314:UXS65609 VHO65314:VHO65609 VRK65314:VRK65609 WBG65314:WBG65609 WLC65314:WLC65609 WUY65314:WUY65609 A130850:A131145 IM130850:IM131145 SI130850:SI131145 ACE130850:ACE131145 AMA130850:AMA131145 AVW130850:AVW131145 BFS130850:BFS131145 BPO130850:BPO131145 BZK130850:BZK131145 CJG130850:CJG131145 CTC130850:CTC131145 DCY130850:DCY131145 DMU130850:DMU131145 DWQ130850:DWQ131145 EGM130850:EGM131145 EQI130850:EQI131145 FAE130850:FAE131145 FKA130850:FKA131145 FTW130850:FTW131145 GDS130850:GDS131145 GNO130850:GNO131145 GXK130850:GXK131145 HHG130850:HHG131145 HRC130850:HRC131145 IAY130850:IAY131145 IKU130850:IKU131145 IUQ130850:IUQ131145 JEM130850:JEM131145 JOI130850:JOI131145 JYE130850:JYE131145 KIA130850:KIA131145 KRW130850:KRW131145 LBS130850:LBS131145 LLO130850:LLO131145 LVK130850:LVK131145 MFG130850:MFG131145 MPC130850:MPC131145 MYY130850:MYY131145 NIU130850:NIU131145 NSQ130850:NSQ131145 OCM130850:OCM131145 OMI130850:OMI131145 OWE130850:OWE131145 PGA130850:PGA131145 PPW130850:PPW131145 PZS130850:PZS131145 QJO130850:QJO131145 QTK130850:QTK131145 RDG130850:RDG131145 RNC130850:RNC131145 RWY130850:RWY131145 SGU130850:SGU131145 SQQ130850:SQQ131145 TAM130850:TAM131145 TKI130850:TKI131145 TUE130850:TUE131145 UEA130850:UEA131145 UNW130850:UNW131145 UXS130850:UXS131145 VHO130850:VHO131145 VRK130850:VRK131145 WBG130850:WBG131145 WLC130850:WLC131145 WUY130850:WUY131145 A196386:A196681 IM196386:IM196681 SI196386:SI196681 ACE196386:ACE196681 AMA196386:AMA196681 AVW196386:AVW196681 BFS196386:BFS196681 BPO196386:BPO196681 BZK196386:BZK196681 CJG196386:CJG196681 CTC196386:CTC196681 DCY196386:DCY196681 DMU196386:DMU196681 DWQ196386:DWQ196681 EGM196386:EGM196681 EQI196386:EQI196681 FAE196386:FAE196681 FKA196386:FKA196681 FTW196386:FTW196681 GDS196386:GDS196681 GNO196386:GNO196681 GXK196386:GXK196681 HHG196386:HHG196681 HRC196386:HRC196681 IAY196386:IAY196681 IKU196386:IKU196681 IUQ196386:IUQ196681 JEM196386:JEM196681 JOI196386:JOI196681 JYE196386:JYE196681 KIA196386:KIA196681 KRW196386:KRW196681 LBS196386:LBS196681 LLO196386:LLO196681 LVK196386:LVK196681 MFG196386:MFG196681 MPC196386:MPC196681 MYY196386:MYY196681 NIU196386:NIU196681 NSQ196386:NSQ196681 OCM196386:OCM196681 OMI196386:OMI196681 OWE196386:OWE196681 PGA196386:PGA196681 PPW196386:PPW196681 PZS196386:PZS196681 QJO196386:QJO196681 QTK196386:QTK196681 RDG196386:RDG196681 RNC196386:RNC196681 RWY196386:RWY196681 SGU196386:SGU196681 SQQ196386:SQQ196681 TAM196386:TAM196681 TKI196386:TKI196681 TUE196386:TUE196681 UEA196386:UEA196681 UNW196386:UNW196681 UXS196386:UXS196681 VHO196386:VHO196681 VRK196386:VRK196681 WBG196386:WBG196681 WLC196386:WLC196681 WUY196386:WUY196681 A261922:A262217 IM261922:IM262217 SI261922:SI262217 ACE261922:ACE262217 AMA261922:AMA262217 AVW261922:AVW262217 BFS261922:BFS262217 BPO261922:BPO262217 BZK261922:BZK262217 CJG261922:CJG262217 CTC261922:CTC262217 DCY261922:DCY262217 DMU261922:DMU262217 DWQ261922:DWQ262217 EGM261922:EGM262217 EQI261922:EQI262217 FAE261922:FAE262217 FKA261922:FKA262217 FTW261922:FTW262217 GDS261922:GDS262217 GNO261922:GNO262217 GXK261922:GXK262217 HHG261922:HHG262217 HRC261922:HRC262217 IAY261922:IAY262217 IKU261922:IKU262217 IUQ261922:IUQ262217 JEM261922:JEM262217 JOI261922:JOI262217 JYE261922:JYE262217 KIA261922:KIA262217 KRW261922:KRW262217 LBS261922:LBS262217 LLO261922:LLO262217 LVK261922:LVK262217 MFG261922:MFG262217 MPC261922:MPC262217 MYY261922:MYY262217 NIU261922:NIU262217 NSQ261922:NSQ262217 OCM261922:OCM262217 OMI261922:OMI262217 OWE261922:OWE262217 PGA261922:PGA262217 PPW261922:PPW262217 PZS261922:PZS262217 QJO261922:QJO262217 QTK261922:QTK262217 RDG261922:RDG262217 RNC261922:RNC262217 RWY261922:RWY262217 SGU261922:SGU262217 SQQ261922:SQQ262217 TAM261922:TAM262217 TKI261922:TKI262217 TUE261922:TUE262217 UEA261922:UEA262217 UNW261922:UNW262217 UXS261922:UXS262217 VHO261922:VHO262217 VRK261922:VRK262217 WBG261922:WBG262217 WLC261922:WLC262217 WUY261922:WUY262217 A327458:A327753 IM327458:IM327753 SI327458:SI327753 ACE327458:ACE327753 AMA327458:AMA327753 AVW327458:AVW327753 BFS327458:BFS327753 BPO327458:BPO327753 BZK327458:BZK327753 CJG327458:CJG327753 CTC327458:CTC327753 DCY327458:DCY327753 DMU327458:DMU327753 DWQ327458:DWQ327753 EGM327458:EGM327753 EQI327458:EQI327753 FAE327458:FAE327753 FKA327458:FKA327753 FTW327458:FTW327753 GDS327458:GDS327753 GNO327458:GNO327753 GXK327458:GXK327753 HHG327458:HHG327753 HRC327458:HRC327753 IAY327458:IAY327753 IKU327458:IKU327753 IUQ327458:IUQ327753 JEM327458:JEM327753 JOI327458:JOI327753 JYE327458:JYE327753 KIA327458:KIA327753 KRW327458:KRW327753 LBS327458:LBS327753 LLO327458:LLO327753 LVK327458:LVK327753 MFG327458:MFG327753 MPC327458:MPC327753 MYY327458:MYY327753 NIU327458:NIU327753 NSQ327458:NSQ327753 OCM327458:OCM327753 OMI327458:OMI327753 OWE327458:OWE327753 PGA327458:PGA327753 PPW327458:PPW327753 PZS327458:PZS327753 QJO327458:QJO327753 QTK327458:QTK327753 RDG327458:RDG327753 RNC327458:RNC327753 RWY327458:RWY327753 SGU327458:SGU327753 SQQ327458:SQQ327753 TAM327458:TAM327753 TKI327458:TKI327753 TUE327458:TUE327753 UEA327458:UEA327753 UNW327458:UNW327753 UXS327458:UXS327753 VHO327458:VHO327753 VRK327458:VRK327753 WBG327458:WBG327753 WLC327458:WLC327753 WUY327458:WUY327753 A392994:A393289 IM392994:IM393289 SI392994:SI393289 ACE392994:ACE393289 AMA392994:AMA393289 AVW392994:AVW393289 BFS392994:BFS393289 BPO392994:BPO393289 BZK392994:BZK393289 CJG392994:CJG393289 CTC392994:CTC393289 DCY392994:DCY393289 DMU392994:DMU393289 DWQ392994:DWQ393289 EGM392994:EGM393289 EQI392994:EQI393289 FAE392994:FAE393289 FKA392994:FKA393289 FTW392994:FTW393289 GDS392994:GDS393289 GNO392994:GNO393289 GXK392994:GXK393289 HHG392994:HHG393289 HRC392994:HRC393289 IAY392994:IAY393289 IKU392994:IKU393289 IUQ392994:IUQ393289 JEM392994:JEM393289 JOI392994:JOI393289 JYE392994:JYE393289 KIA392994:KIA393289 KRW392994:KRW393289 LBS392994:LBS393289 LLO392994:LLO393289 LVK392994:LVK393289 MFG392994:MFG393289 MPC392994:MPC393289 MYY392994:MYY393289 NIU392994:NIU393289 NSQ392994:NSQ393289 OCM392994:OCM393289 OMI392994:OMI393289 OWE392994:OWE393289 PGA392994:PGA393289 PPW392994:PPW393289 PZS392994:PZS393289 QJO392994:QJO393289 QTK392994:QTK393289 RDG392994:RDG393289 RNC392994:RNC393289 RWY392994:RWY393289 SGU392994:SGU393289 SQQ392994:SQQ393289 TAM392994:TAM393289 TKI392994:TKI393289 TUE392994:TUE393289 UEA392994:UEA393289 UNW392994:UNW393289 UXS392994:UXS393289 VHO392994:VHO393289 VRK392994:VRK393289 WBG392994:WBG393289 WLC392994:WLC393289 WUY392994:WUY393289 A458530:A458825 IM458530:IM458825 SI458530:SI458825 ACE458530:ACE458825 AMA458530:AMA458825 AVW458530:AVW458825 BFS458530:BFS458825 BPO458530:BPO458825 BZK458530:BZK458825 CJG458530:CJG458825 CTC458530:CTC458825 DCY458530:DCY458825 DMU458530:DMU458825 DWQ458530:DWQ458825 EGM458530:EGM458825 EQI458530:EQI458825 FAE458530:FAE458825 FKA458530:FKA458825 FTW458530:FTW458825 GDS458530:GDS458825 GNO458530:GNO458825 GXK458530:GXK458825 HHG458530:HHG458825 HRC458530:HRC458825 IAY458530:IAY458825 IKU458530:IKU458825 IUQ458530:IUQ458825 JEM458530:JEM458825 JOI458530:JOI458825 JYE458530:JYE458825 KIA458530:KIA458825 KRW458530:KRW458825 LBS458530:LBS458825 LLO458530:LLO458825 LVK458530:LVK458825 MFG458530:MFG458825 MPC458530:MPC458825 MYY458530:MYY458825 NIU458530:NIU458825 NSQ458530:NSQ458825 OCM458530:OCM458825 OMI458530:OMI458825 OWE458530:OWE458825 PGA458530:PGA458825 PPW458530:PPW458825 PZS458530:PZS458825 QJO458530:QJO458825 QTK458530:QTK458825 RDG458530:RDG458825 RNC458530:RNC458825 RWY458530:RWY458825 SGU458530:SGU458825 SQQ458530:SQQ458825 TAM458530:TAM458825 TKI458530:TKI458825 TUE458530:TUE458825 UEA458530:UEA458825 UNW458530:UNW458825 UXS458530:UXS458825 VHO458530:VHO458825 VRK458530:VRK458825 WBG458530:WBG458825 WLC458530:WLC458825 WUY458530:WUY458825 A524066:A524361 IM524066:IM524361 SI524066:SI524361 ACE524066:ACE524361 AMA524066:AMA524361 AVW524066:AVW524361 BFS524066:BFS524361 BPO524066:BPO524361 BZK524066:BZK524361 CJG524066:CJG524361 CTC524066:CTC524361 DCY524066:DCY524361 DMU524066:DMU524361 DWQ524066:DWQ524361 EGM524066:EGM524361 EQI524066:EQI524361 FAE524066:FAE524361 FKA524066:FKA524361 FTW524066:FTW524361 GDS524066:GDS524361 GNO524066:GNO524361 GXK524066:GXK524361 HHG524066:HHG524361 HRC524066:HRC524361 IAY524066:IAY524361 IKU524066:IKU524361 IUQ524066:IUQ524361 JEM524066:JEM524361 JOI524066:JOI524361 JYE524066:JYE524361 KIA524066:KIA524361 KRW524066:KRW524361 LBS524066:LBS524361 LLO524066:LLO524361 LVK524066:LVK524361 MFG524066:MFG524361 MPC524066:MPC524361 MYY524066:MYY524361 NIU524066:NIU524361 NSQ524066:NSQ524361 OCM524066:OCM524361 OMI524066:OMI524361 OWE524066:OWE524361 PGA524066:PGA524361 PPW524066:PPW524361 PZS524066:PZS524361 QJO524066:QJO524361 QTK524066:QTK524361 RDG524066:RDG524361 RNC524066:RNC524361 RWY524066:RWY524361 SGU524066:SGU524361 SQQ524066:SQQ524361 TAM524066:TAM524361 TKI524066:TKI524361 TUE524066:TUE524361 UEA524066:UEA524361 UNW524066:UNW524361 UXS524066:UXS524361 VHO524066:VHO524361 VRK524066:VRK524361 WBG524066:WBG524361 WLC524066:WLC524361 WUY524066:WUY524361 A589602:A589897 IM589602:IM589897 SI589602:SI589897 ACE589602:ACE589897 AMA589602:AMA589897 AVW589602:AVW589897 BFS589602:BFS589897 BPO589602:BPO589897 BZK589602:BZK589897 CJG589602:CJG589897 CTC589602:CTC589897 DCY589602:DCY589897 DMU589602:DMU589897 DWQ589602:DWQ589897 EGM589602:EGM589897 EQI589602:EQI589897 FAE589602:FAE589897 FKA589602:FKA589897 FTW589602:FTW589897 GDS589602:GDS589897 GNO589602:GNO589897 GXK589602:GXK589897 HHG589602:HHG589897 HRC589602:HRC589897 IAY589602:IAY589897 IKU589602:IKU589897 IUQ589602:IUQ589897 JEM589602:JEM589897 JOI589602:JOI589897 JYE589602:JYE589897 KIA589602:KIA589897 KRW589602:KRW589897 LBS589602:LBS589897 LLO589602:LLO589897 LVK589602:LVK589897 MFG589602:MFG589897 MPC589602:MPC589897 MYY589602:MYY589897 NIU589602:NIU589897 NSQ589602:NSQ589897 OCM589602:OCM589897 OMI589602:OMI589897 OWE589602:OWE589897 PGA589602:PGA589897 PPW589602:PPW589897 PZS589602:PZS589897 QJO589602:QJO589897 QTK589602:QTK589897 RDG589602:RDG589897 RNC589602:RNC589897 RWY589602:RWY589897 SGU589602:SGU589897 SQQ589602:SQQ589897 TAM589602:TAM589897 TKI589602:TKI589897 TUE589602:TUE589897 UEA589602:UEA589897 UNW589602:UNW589897 UXS589602:UXS589897 VHO589602:VHO589897 VRK589602:VRK589897 WBG589602:WBG589897 WLC589602:WLC589897 WUY589602:WUY589897 A655138:A655433 IM655138:IM655433 SI655138:SI655433 ACE655138:ACE655433 AMA655138:AMA655433 AVW655138:AVW655433 BFS655138:BFS655433 BPO655138:BPO655433 BZK655138:BZK655433 CJG655138:CJG655433 CTC655138:CTC655433 DCY655138:DCY655433 DMU655138:DMU655433 DWQ655138:DWQ655433 EGM655138:EGM655433 EQI655138:EQI655433 FAE655138:FAE655433 FKA655138:FKA655433 FTW655138:FTW655433 GDS655138:GDS655433 GNO655138:GNO655433 GXK655138:GXK655433 HHG655138:HHG655433 HRC655138:HRC655433 IAY655138:IAY655433 IKU655138:IKU655433 IUQ655138:IUQ655433 JEM655138:JEM655433 JOI655138:JOI655433 JYE655138:JYE655433 KIA655138:KIA655433 KRW655138:KRW655433 LBS655138:LBS655433 LLO655138:LLO655433 LVK655138:LVK655433 MFG655138:MFG655433 MPC655138:MPC655433 MYY655138:MYY655433 NIU655138:NIU655433 NSQ655138:NSQ655433 OCM655138:OCM655433 OMI655138:OMI655433 OWE655138:OWE655433 PGA655138:PGA655433 PPW655138:PPW655433 PZS655138:PZS655433 QJO655138:QJO655433 QTK655138:QTK655433 RDG655138:RDG655433 RNC655138:RNC655433 RWY655138:RWY655433 SGU655138:SGU655433 SQQ655138:SQQ655433 TAM655138:TAM655433 TKI655138:TKI655433 TUE655138:TUE655433 UEA655138:UEA655433 UNW655138:UNW655433 UXS655138:UXS655433 VHO655138:VHO655433 VRK655138:VRK655433 WBG655138:WBG655433 WLC655138:WLC655433 WUY655138:WUY655433 A720674:A720969 IM720674:IM720969 SI720674:SI720969 ACE720674:ACE720969 AMA720674:AMA720969 AVW720674:AVW720969 BFS720674:BFS720969 BPO720674:BPO720969 BZK720674:BZK720969 CJG720674:CJG720969 CTC720674:CTC720969 DCY720674:DCY720969 DMU720674:DMU720969 DWQ720674:DWQ720969 EGM720674:EGM720969 EQI720674:EQI720969 FAE720674:FAE720969 FKA720674:FKA720969 FTW720674:FTW720969 GDS720674:GDS720969 GNO720674:GNO720969 GXK720674:GXK720969 HHG720674:HHG720969 HRC720674:HRC720969 IAY720674:IAY720969 IKU720674:IKU720969 IUQ720674:IUQ720969 JEM720674:JEM720969 JOI720674:JOI720969 JYE720674:JYE720969 KIA720674:KIA720969 KRW720674:KRW720969 LBS720674:LBS720969 LLO720674:LLO720969 LVK720674:LVK720969 MFG720674:MFG720969 MPC720674:MPC720969 MYY720674:MYY720969 NIU720674:NIU720969 NSQ720674:NSQ720969 OCM720674:OCM720969 OMI720674:OMI720969 OWE720674:OWE720969 PGA720674:PGA720969 PPW720674:PPW720969 PZS720674:PZS720969 QJO720674:QJO720969 QTK720674:QTK720969 RDG720674:RDG720969 RNC720674:RNC720969 RWY720674:RWY720969 SGU720674:SGU720969 SQQ720674:SQQ720969 TAM720674:TAM720969 TKI720674:TKI720969 TUE720674:TUE720969 UEA720674:UEA720969 UNW720674:UNW720969 UXS720674:UXS720969 VHO720674:VHO720969 VRK720674:VRK720969 WBG720674:WBG720969 WLC720674:WLC720969 WUY720674:WUY720969 A786210:A786505 IM786210:IM786505 SI786210:SI786505 ACE786210:ACE786505 AMA786210:AMA786505 AVW786210:AVW786505 BFS786210:BFS786505 BPO786210:BPO786505 BZK786210:BZK786505 CJG786210:CJG786505 CTC786210:CTC786505 DCY786210:DCY786505 DMU786210:DMU786505 DWQ786210:DWQ786505 EGM786210:EGM786505 EQI786210:EQI786505 FAE786210:FAE786505 FKA786210:FKA786505 FTW786210:FTW786505 GDS786210:GDS786505 GNO786210:GNO786505 GXK786210:GXK786505 HHG786210:HHG786505 HRC786210:HRC786505 IAY786210:IAY786505 IKU786210:IKU786505 IUQ786210:IUQ786505 JEM786210:JEM786505 JOI786210:JOI786505 JYE786210:JYE786505 KIA786210:KIA786505 KRW786210:KRW786505 LBS786210:LBS786505 LLO786210:LLO786505 LVK786210:LVK786505 MFG786210:MFG786505 MPC786210:MPC786505 MYY786210:MYY786505 NIU786210:NIU786505 NSQ786210:NSQ786505 OCM786210:OCM786505 OMI786210:OMI786505 OWE786210:OWE786505 PGA786210:PGA786505 PPW786210:PPW786505 PZS786210:PZS786505 QJO786210:QJO786505 QTK786210:QTK786505 RDG786210:RDG786505 RNC786210:RNC786505 RWY786210:RWY786505 SGU786210:SGU786505 SQQ786210:SQQ786505 TAM786210:TAM786505 TKI786210:TKI786505 TUE786210:TUE786505 UEA786210:UEA786505 UNW786210:UNW786505 UXS786210:UXS786505 VHO786210:VHO786505 VRK786210:VRK786505 WBG786210:WBG786505 WLC786210:WLC786505 WUY786210:WUY786505 A851746:A852041 IM851746:IM852041 SI851746:SI852041 ACE851746:ACE852041 AMA851746:AMA852041 AVW851746:AVW852041 BFS851746:BFS852041 BPO851746:BPO852041 BZK851746:BZK852041 CJG851746:CJG852041 CTC851746:CTC852041 DCY851746:DCY852041 DMU851746:DMU852041 DWQ851746:DWQ852041 EGM851746:EGM852041 EQI851746:EQI852041 FAE851746:FAE852041 FKA851746:FKA852041 FTW851746:FTW852041 GDS851746:GDS852041 GNO851746:GNO852041 GXK851746:GXK852041 HHG851746:HHG852041 HRC851746:HRC852041 IAY851746:IAY852041 IKU851746:IKU852041 IUQ851746:IUQ852041 JEM851746:JEM852041 JOI851746:JOI852041 JYE851746:JYE852041 KIA851746:KIA852041 KRW851746:KRW852041 LBS851746:LBS852041 LLO851746:LLO852041 LVK851746:LVK852041 MFG851746:MFG852041 MPC851746:MPC852041 MYY851746:MYY852041 NIU851746:NIU852041 NSQ851746:NSQ852041 OCM851746:OCM852041 OMI851746:OMI852041 OWE851746:OWE852041 PGA851746:PGA852041 PPW851746:PPW852041 PZS851746:PZS852041 QJO851746:QJO852041 QTK851746:QTK852041 RDG851746:RDG852041 RNC851746:RNC852041 RWY851746:RWY852041 SGU851746:SGU852041 SQQ851746:SQQ852041 TAM851746:TAM852041 TKI851746:TKI852041 TUE851746:TUE852041 UEA851746:UEA852041 UNW851746:UNW852041 UXS851746:UXS852041 VHO851746:VHO852041 VRK851746:VRK852041 WBG851746:WBG852041 WLC851746:WLC852041 WUY851746:WUY852041 A917282:A917577 IM917282:IM917577 SI917282:SI917577 ACE917282:ACE917577 AMA917282:AMA917577 AVW917282:AVW917577 BFS917282:BFS917577 BPO917282:BPO917577 BZK917282:BZK917577 CJG917282:CJG917577 CTC917282:CTC917577 DCY917282:DCY917577 DMU917282:DMU917577 DWQ917282:DWQ917577 EGM917282:EGM917577 EQI917282:EQI917577 FAE917282:FAE917577 FKA917282:FKA917577 FTW917282:FTW917577 GDS917282:GDS917577 GNO917282:GNO917577 GXK917282:GXK917577 HHG917282:HHG917577 HRC917282:HRC917577 IAY917282:IAY917577 IKU917282:IKU917577 IUQ917282:IUQ917577 JEM917282:JEM917577 JOI917282:JOI917577 JYE917282:JYE917577 KIA917282:KIA917577 KRW917282:KRW917577 LBS917282:LBS917577 LLO917282:LLO917577 LVK917282:LVK917577 MFG917282:MFG917577 MPC917282:MPC917577 MYY917282:MYY917577 NIU917282:NIU917577 NSQ917282:NSQ917577 OCM917282:OCM917577 OMI917282:OMI917577 OWE917282:OWE917577 PGA917282:PGA917577 PPW917282:PPW917577 PZS917282:PZS917577 QJO917282:QJO917577 QTK917282:QTK917577 RDG917282:RDG917577 RNC917282:RNC917577 RWY917282:RWY917577 SGU917282:SGU917577 SQQ917282:SQQ917577 TAM917282:TAM917577 TKI917282:TKI917577 TUE917282:TUE917577 UEA917282:UEA917577 UNW917282:UNW917577 UXS917282:UXS917577 VHO917282:VHO917577 VRK917282:VRK917577 WBG917282:WBG917577 WLC917282:WLC917577 WUY917282:WUY917577 A982818:A983113 IM982818:IM983113 SI982818:SI983113 ACE982818:ACE983113 AMA982818:AMA983113 AVW982818:AVW983113 BFS982818:BFS983113 BPO982818:BPO983113 BZK982818:BZK983113 CJG982818:CJG983113 CTC982818:CTC983113 DCY982818:DCY983113 DMU982818:DMU983113 DWQ982818:DWQ983113 EGM982818:EGM983113 EQI982818:EQI983113 FAE982818:FAE983113 FKA982818:FKA983113 FTW982818:FTW983113 GDS982818:GDS983113 GNO982818:GNO983113 GXK982818:GXK983113 HHG982818:HHG983113 HRC982818:HRC983113 IAY982818:IAY983113 IKU982818:IKU983113 IUQ982818:IUQ983113 JEM982818:JEM983113 JOI982818:JOI983113 JYE982818:JYE983113 KIA982818:KIA983113 KRW982818:KRW983113 LBS982818:LBS983113 LLO982818:LLO983113 LVK982818:LVK983113 MFG982818:MFG983113 MPC982818:MPC983113 MYY982818:MYY983113 NIU982818:NIU983113 NSQ982818:NSQ983113 OCM982818:OCM983113 OMI982818:OMI983113 OWE982818:OWE983113 PGA982818:PGA983113 PPW982818:PPW983113 PZS982818:PZS983113 QJO982818:QJO983113 QTK982818:QTK983113 RDG982818:RDG983113 RNC982818:RNC983113 RWY982818:RWY983113 SGU982818:SGU983113 SQQ982818:SQQ983113 TAM982818:TAM983113 TKI982818:TKI983113 TUE982818:TUE983113 UEA982818:UEA983113 UNW982818:UNW983113 UXS982818:UXS983113 VHO982818:VHO983113 VRK982818:VRK983113 WBG982818:WBG983113 WLC982818:WLC983113 IM7:IM114 SI7:SI114 ACE7:ACE114 AMA7:AMA114 AVW7:AVW114 BFS7:BFS114 BPO7:BPO114 BZK7:BZK114 CJG7:CJG114 CTC7:CTC114 DCY7:DCY114 DMU7:DMU114 DWQ7:DWQ114 EGM7:EGM114 EQI7:EQI114 FAE7:FAE114 FKA7:FKA114 FTW7:FTW114 GDS7:GDS114 GNO7:GNO114 GXK7:GXK114 HHG7:HHG114 HRC7:HRC114 IAY7:IAY114 IKU7:IKU114 IUQ7:IUQ114 JEM7:JEM114 JOI7:JOI114 JYE7:JYE114 KIA7:KIA114 KRW7:KRW114 LBS7:LBS114 LLO7:LLO114 LVK7:LVK114 MFG7:MFG114 MPC7:MPC114 MYY7:MYY114 NIU7:NIU114 NSQ7:NSQ114 OCM7:OCM114 OMI7:OMI114 OWE7:OWE114 PGA7:PGA114 PPW7:PPW114 PZS7:PZS114 QJO7:QJO114 QTK7:QTK114 RDG7:RDG114 RNC7:RNC114 RWY7:RWY114 SGU7:SGU114 SQQ7:SQQ114 TAM7:TAM114 TKI7:TKI114 TUE7:TUE114 UEA7:UEA114 UNW7:UNW114 UXS7:UXS114 VHO7:VHO114 VRK7:VRK114 WBG7:WBG114 WLC7:WLC114 WUY7:WUY114" xr:uid="{00000000-0002-0000-0000-000000000000}">
      <formula1>#REF!</formula1>
    </dataValidation>
    <dataValidation type="list" allowBlank="1" showInputMessage="1" showErrorMessage="1" sqref="E113:E114" xr:uid="{00000000-0002-0000-0000-000001000000}">
      <formula1>"Anual, Semestral, Trimestral, Bimestral, Mensual, Quincenal, Semanal, Diario, De acuerdo a necesidad"</formula1>
    </dataValidation>
    <dataValidation type="list" allowBlank="1" showInputMessage="1" showErrorMessage="1" sqref="A113:A114" xr:uid="{00000000-0002-0000-0000-000002000000}">
      <formula1>#REF!</formula1>
    </dataValidation>
    <dataValidation type="list" allowBlank="1" showInputMessage="1" showErrorMessage="1" sqref="E7:E112" xr:uid="{00000000-0002-0000-0000-000003000000}">
      <formula1>"Teorica,Practica,Deportiva, Teoricopractica,Simulacro,Descanso,Reunión"</formula1>
    </dataValidation>
    <dataValidation type="list" allowBlank="1" showInputMessage="1" showErrorMessage="1" sqref="A7:A112" xr:uid="{00000000-0002-0000-0000-000004000000}">
      <formula1>"1,2,3,4,5"</formula1>
    </dataValidation>
  </dataValidations>
  <printOptions horizontalCentered="1"/>
  <pageMargins left="0.51181102362204722" right="0.51181102362204722" top="0.55118110236220474" bottom="0.55118110236220474" header="0.11811023622047245" footer="0.11811023622047245"/>
  <pageSetup scale="43" fitToHeight="1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Camilo Paredes</dc:creator>
  <cp:lastModifiedBy>USUARIO</cp:lastModifiedBy>
  <cp:lastPrinted>2016-01-21T19:29:20Z</cp:lastPrinted>
  <dcterms:created xsi:type="dcterms:W3CDTF">2016-01-05T16:14:28Z</dcterms:created>
  <dcterms:modified xsi:type="dcterms:W3CDTF">2020-10-15T15:59:50Z</dcterms:modified>
</cp:coreProperties>
</file>